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dkem\OneDrive - Grinda UAB\Darbalaukis\ŽIEMA\2021-2022 žiema\"/>
    </mc:Choice>
  </mc:AlternateContent>
  <bookViews>
    <workbookView xWindow="0" yWindow="0" windowWidth="28800" windowHeight="13620" tabRatio="501"/>
  </bookViews>
  <sheets>
    <sheet name="Gatviu sarasai" sheetId="1" r:id="rId1"/>
    <sheet name="Lapas2" sheetId="4" r:id="rId2"/>
    <sheet name="Siulomos gatves" sheetId="2" state="hidden" r:id="rId3"/>
    <sheet name="Lapas1" sheetId="3" state="hidden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G85" i="1" l="1"/>
  <c r="G105" i="1"/>
  <c r="G122" i="1"/>
  <c r="G100" i="1"/>
  <c r="G68" i="1"/>
  <c r="G70" i="1"/>
  <c r="G71" i="1"/>
  <c r="G72" i="1"/>
  <c r="G74" i="1"/>
  <c r="G75" i="1"/>
  <c r="G76" i="1"/>
  <c r="G77" i="1"/>
  <c r="G78" i="1"/>
  <c r="G79" i="1"/>
  <c r="G80" i="1"/>
  <c r="G81" i="1"/>
  <c r="G82" i="1"/>
  <c r="G83" i="1"/>
  <c r="G86" i="1"/>
  <c r="G88" i="1"/>
  <c r="G89" i="1"/>
  <c r="G90" i="1"/>
  <c r="G91" i="1"/>
  <c r="G92" i="1"/>
  <c r="G93" i="1"/>
  <c r="G94" i="1"/>
  <c r="G95" i="1"/>
  <c r="G96" i="1"/>
  <c r="G98" i="1"/>
  <c r="G99" i="1"/>
  <c r="G103" i="1"/>
  <c r="G104" i="1"/>
  <c r="G106" i="1"/>
  <c r="G107" i="1"/>
  <c r="G108" i="1"/>
  <c r="G109" i="1"/>
  <c r="G111" i="1"/>
  <c r="G112" i="1"/>
  <c r="G113" i="1"/>
  <c r="G115" i="1"/>
  <c r="G116" i="1"/>
  <c r="G117" i="1"/>
  <c r="G118" i="1"/>
  <c r="G119" i="1"/>
  <c r="G120" i="1"/>
  <c r="G121" i="1"/>
  <c r="G123" i="1"/>
  <c r="G126" i="1"/>
  <c r="G127" i="1"/>
  <c r="G128" i="1"/>
  <c r="G129" i="1"/>
  <c r="G130" i="1"/>
  <c r="G131" i="1"/>
  <c r="G132" i="1"/>
  <c r="G133" i="1"/>
  <c r="G134" i="1"/>
  <c r="G135" i="1"/>
  <c r="G137" i="1"/>
  <c r="G138" i="1"/>
  <c r="G139" i="1"/>
  <c r="E26" i="1"/>
  <c r="E27" i="1" s="1"/>
  <c r="G26" i="1"/>
  <c r="G19" i="1"/>
  <c r="G27" i="1" s="1"/>
  <c r="E141" i="1"/>
  <c r="E65" i="1"/>
  <c r="E142" i="1" s="1"/>
  <c r="G65" i="1"/>
  <c r="G141" i="1" l="1"/>
  <c r="G142" i="1" s="1"/>
  <c r="E144" i="1"/>
  <c r="G144" i="1"/>
</calcChain>
</file>

<file path=xl/sharedStrings.xml><?xml version="1.0" encoding="utf-8"?>
<sst xmlns="http://schemas.openxmlformats.org/spreadsheetml/2006/main" count="209" uniqueCount="182">
  <si>
    <t>Gatvės pavadinimas</t>
  </si>
  <si>
    <t>Pastabos</t>
  </si>
  <si>
    <t>Ilgis</t>
  </si>
  <si>
    <t>Plotas</t>
  </si>
  <si>
    <t xml:space="preserve">                           Gatvės barstomos druska</t>
  </si>
  <si>
    <t xml:space="preserve">                       Reprezentacinės</t>
  </si>
  <si>
    <t>Dominikonų</t>
  </si>
  <si>
    <t>Pilies</t>
  </si>
  <si>
    <t>Stiklių</t>
  </si>
  <si>
    <t>nuo Didžiosios g. iki Gaono g.</t>
  </si>
  <si>
    <t>Universiteto</t>
  </si>
  <si>
    <t>Vokiečių - II</t>
  </si>
  <si>
    <t>siauresnė</t>
  </si>
  <si>
    <t>su A apsisukimo žiedu</t>
  </si>
  <si>
    <t>Akademijos</t>
  </si>
  <si>
    <t>Pravažiavimas pro Greitosios pag. ligoninę</t>
  </si>
  <si>
    <t>nuo Šiltnamių g. pro ligoninę į Šiltnamių g., išvažiavimas į Oslo gatvę</t>
  </si>
  <si>
    <t>Aukštaičių</t>
  </si>
  <si>
    <t>Ąžuolyno</t>
  </si>
  <si>
    <t>Bukčių</t>
  </si>
  <si>
    <t>Grybautojų</t>
  </si>
  <si>
    <t>Klaipėdos</t>
  </si>
  <si>
    <t>Lakštingalų</t>
  </si>
  <si>
    <t>Mokslininkų</t>
  </si>
  <si>
    <t>Pelesos</t>
  </si>
  <si>
    <t>Šaulio</t>
  </si>
  <si>
    <t xml:space="preserve">                                         Greito eismo (A)</t>
  </si>
  <si>
    <t>Gariūnų</t>
  </si>
  <si>
    <t>Geležinio Vilko</t>
  </si>
  <si>
    <t>Kareivių</t>
  </si>
  <si>
    <t>nuo Verkių iki O.Milašiaus</t>
  </si>
  <si>
    <t>Laisvės pr.</t>
  </si>
  <si>
    <t>nuo Narbuto iki Savanorių pr. žiedo, išplatėjimai prie Mados 1960 m2</t>
  </si>
  <si>
    <t>Laisvės pr. estakada</t>
  </si>
  <si>
    <t>su užvažiavimu ir nuvažiavimu</t>
  </si>
  <si>
    <t>O. Milašiaus</t>
  </si>
  <si>
    <t>Oslo</t>
  </si>
  <si>
    <t>Ozo</t>
  </si>
  <si>
    <t>nuo Kalvarijų iki Buivydiškių</t>
  </si>
  <si>
    <t>Savanorių pr.</t>
  </si>
  <si>
    <t>nuo Basanavičiaus iki Laisvės žiedo</t>
  </si>
  <si>
    <t>Rūdninkų</t>
  </si>
  <si>
    <t>nuo Subačiaus g. iki Šv. Teresės bažnyčios (iki A.V. +82m)</t>
  </si>
  <si>
    <t>Aušros Vartų</t>
  </si>
  <si>
    <t>nuo Bazilijonų g. iki Geležinkelio g.</t>
  </si>
  <si>
    <t>Didžioji</t>
  </si>
  <si>
    <t>Trakų</t>
  </si>
  <si>
    <t>Vokiečių - I</t>
  </si>
  <si>
    <t>platesnė</t>
  </si>
  <si>
    <t>Geležinkelio stoties a.</t>
  </si>
  <si>
    <t>Naugarduko</t>
  </si>
  <si>
    <t>Baltupio</t>
  </si>
  <si>
    <t>Čiobiškio</t>
  </si>
  <si>
    <t>nuo Kalvarijų iki Geležinio Vilko</t>
  </si>
  <si>
    <t>Didlaukio</t>
  </si>
  <si>
    <t>Dūkštų</t>
  </si>
  <si>
    <t>su nuvažiavimu iki Ukmergės gatvės</t>
  </si>
  <si>
    <t>Gabijos</t>
  </si>
  <si>
    <t>Fabijoniškių</t>
  </si>
  <si>
    <t>Erfurto</t>
  </si>
  <si>
    <t>Pro "Hyper RIMI" prekybos centrą</t>
  </si>
  <si>
    <t>Eglių</t>
  </si>
  <si>
    <t>Gedvydžių</t>
  </si>
  <si>
    <t>Karaliaučiaus</t>
  </si>
  <si>
    <t>Musninkų</t>
  </si>
  <si>
    <t>Paberžės</t>
  </si>
  <si>
    <t>Pašilaičių</t>
  </si>
  <si>
    <t>Pilaitės Senasis kelias</t>
  </si>
  <si>
    <t>Sausio 13-osios</t>
  </si>
  <si>
    <t>Šeškinės</t>
  </si>
  <si>
    <t>Šilo</t>
  </si>
  <si>
    <t>nuo Antakalnio g. iki Žirmūnų g. su Šilo tiltu</t>
  </si>
  <si>
    <t>I. Šimulionio</t>
  </si>
  <si>
    <t>su Lūžių gatve ir A apsisukimo žiedu</t>
  </si>
  <si>
    <t>Taikos</t>
  </si>
  <si>
    <t>Tilto</t>
  </si>
  <si>
    <t>Vytenio</t>
  </si>
  <si>
    <t>Žolyno</t>
  </si>
  <si>
    <t>nuo Kalvarijų g. iki Rinktinės g.</t>
  </si>
  <si>
    <t>Žvejų</t>
  </si>
  <si>
    <t>Viso:</t>
  </si>
  <si>
    <t>Minsko pl.</t>
  </si>
  <si>
    <t>Žirnių</t>
  </si>
  <si>
    <t>nuo Gunkliškių iki J. Tiškevičiaus</t>
  </si>
  <si>
    <t>F.Andrė</t>
  </si>
  <si>
    <t>Kelias į Vaidotus</t>
  </si>
  <si>
    <t>Juodupio</t>
  </si>
  <si>
    <t>Pirklių</t>
  </si>
  <si>
    <t>Rodūnės kelias</t>
  </si>
  <si>
    <t>Vilijos</t>
  </si>
  <si>
    <t>Užusienio</t>
  </si>
  <si>
    <t>Trakų Vokė - Kelias į Daniliškes</t>
  </si>
  <si>
    <t>su apsisukimo aikšte</t>
  </si>
  <si>
    <t>nuo Baltosios Vokės g. iki A žiedo su žiedu</t>
  </si>
  <si>
    <t>Agrastų</t>
  </si>
  <si>
    <t>Granito</t>
  </si>
  <si>
    <t>Gunkliškių</t>
  </si>
  <si>
    <t>Metalo</t>
  </si>
  <si>
    <t>Melioratorių</t>
  </si>
  <si>
    <t>Meistrų</t>
  </si>
  <si>
    <t>Motorų</t>
  </si>
  <si>
    <t>iki Liepkalnio g.</t>
  </si>
  <si>
    <t>Rasų</t>
  </si>
  <si>
    <t>Eil. Nr.</t>
  </si>
  <si>
    <t>Bendra:</t>
  </si>
  <si>
    <t>Su užvažiavimu į A apsisukimo žiedą</t>
  </si>
  <si>
    <t>Visa aikštė</t>
  </si>
  <si>
    <t>pro "Maxima Bazė" teritoriją nuo Kirtimų g. iki autostrados</t>
  </si>
  <si>
    <t>Visų bendras:</t>
  </si>
  <si>
    <t xml:space="preserve">S.Neries </t>
  </si>
  <si>
    <t>Gatvės, kuriomis vyksta visuomeninio transporto eismas</t>
  </si>
  <si>
    <t>nuo Ateities g. pravažiavimas pro M.Romerio universitetą</t>
  </si>
  <si>
    <t xml:space="preserve">nuo Mokslininkų g. iki miesto ribos </t>
  </si>
  <si>
    <t xml:space="preserve">nuo Geležinio Vilko g. iki Šaulio g. </t>
  </si>
  <si>
    <t>Lazdynėlių</t>
  </si>
  <si>
    <t>nuo Švitrigailos g. iki Vilkpėdės g. su T ir nauju A žiedu</t>
  </si>
  <si>
    <t>su V.Maciulevičiaus</t>
  </si>
  <si>
    <t>nuo Žirnių g. iki Laisvės pr., su užvažiavimais ir nuvažiavimais</t>
  </si>
  <si>
    <t>nuo Savanorių žiedo iki Mokslininkų g., su naujais išplatinimais</t>
  </si>
  <si>
    <t>Burbiškių naujoji dalis</t>
  </si>
  <si>
    <t>nuo Panerių g. iki Naugarduko g.</t>
  </si>
  <si>
    <t>nuo "Mabiltos" kvartalo iki Ateities g.</t>
  </si>
  <si>
    <t>Birelių</t>
  </si>
  <si>
    <t>nuo Didlaukio iki A.Telyčėno</t>
  </si>
  <si>
    <t>J. Kairiūkščio</t>
  </si>
  <si>
    <t>su A apsisukimo žiedu ir užvažiavimu iki veterinarijos laboratorijos (300 m)</t>
  </si>
  <si>
    <t>Su užvažiavimu į A žiedą ir Kibirkšties g. nauja atkarpa iki "Eugestos"</t>
  </si>
  <si>
    <t>Tūkstantmečio</t>
  </si>
  <si>
    <t xml:space="preserve">Sakališkių </t>
  </si>
  <si>
    <t>Senasis Gardino plentas</t>
  </si>
  <si>
    <t>nuo Graičiūno iki tiltelio</t>
  </si>
  <si>
    <t>Sidaronių</t>
  </si>
  <si>
    <t>nuo Pilaitės pr. iki miesto ribos Buivydiškėse</t>
  </si>
  <si>
    <t>nuo Šiltnamių iki Bukčių A apsisukimo žiedo</t>
  </si>
  <si>
    <t>J. Tiškevičiaus (kelias Nr. 5250)</t>
  </si>
  <si>
    <t>Senasis Gardino plentas (kelias Nr. 5236)</t>
  </si>
  <si>
    <t>nuo tiltelio link A4 kelio iki miesto ribos</t>
  </si>
  <si>
    <t>papildomai nuo Oslo g. iki Šiltnamių g., ilgis 170 m</t>
  </si>
  <si>
    <t>su A žiedu, papildomas išvažiavimas į Vakarinį aplinkkelį, ilgis 90 m</t>
  </si>
  <si>
    <t>Vakarinė jungtis į Asanavičiūtės</t>
  </si>
  <si>
    <t>nuo Vakarinio aplinkkelio įvažiavimas į Asanavičiūtės g.</t>
  </si>
  <si>
    <t>Kelias į Zujūnus, Gineitiškes</t>
  </si>
  <si>
    <t>nuo Buivydiškių techn. pro A žiedą Zujūnuose iki Gineitiškių pabaigos</t>
  </si>
  <si>
    <t>Vandenio</t>
  </si>
  <si>
    <t>Paukščių tako</t>
  </si>
  <si>
    <t>Užvažiavimai, nuvažiavimai į Vakarinį</t>
  </si>
  <si>
    <t>prie Asanavičiūtės g. ir prie Pilaitės pr. viadukų</t>
  </si>
  <si>
    <t>nuo Šaulio g. iki Paukščių tako g.</t>
  </si>
  <si>
    <t>Vakarinis aplinkkelis, I, II ir III etapai</t>
  </si>
  <si>
    <t>nuo Oslo g. iki Ukmergės g. (A2) su nuvaž/užvažiavimais (III e)</t>
  </si>
  <si>
    <t>Vid.plotis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</si>
  <si>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</si>
  <si>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Gatvės barstomos „šlapiomis“ druskomis</t>
  </si>
  <si>
    <t>Gatvės, kuriose vyksta visuomeninio transporto eismas</t>
  </si>
  <si>
    <t>Perkūnkiemio g.</t>
  </si>
  <si>
    <t>nuo Ukmergės iki Gineitiškių g.</t>
  </si>
  <si>
    <t>Pavilnionių g.</t>
  </si>
  <si>
    <t>J.Janonio, J.Švažo g.</t>
  </si>
  <si>
    <t>nuo Rotušės a. Iki Pylimo</t>
  </si>
  <si>
    <t>Gileikių g.</t>
  </si>
  <si>
    <t>Nuo Pavilnionių g. iki troleibusų apsisukimo žiedo (nauja atkarpa)</t>
  </si>
  <si>
    <t>nuo Viršupio g. iki Antakalnio g.</t>
  </si>
  <si>
    <t>V. Pociūno</t>
  </si>
  <si>
    <t>nuo Narbuto iki Ukmergės su T apsisukimo žiedu, išplatėjimai (5922 m2)</t>
  </si>
  <si>
    <t>nuo Geležinio Vilko iki miesto ribos, išplatėjimas prie Riovonių 2450 m2 su senuoju troleibusų žiedu</t>
  </si>
  <si>
    <t>Kelias į Gineitiškes iki  miesto ribos</t>
  </si>
  <si>
    <t>nuo Naujanerių A žiedo iki Birelių g. su naujai asfaltuota dalimi</t>
  </si>
  <si>
    <t xml:space="preserve"> </t>
  </si>
  <si>
    <t>Medikiškių</t>
  </si>
  <si>
    <t>Vismaliukų g.</t>
  </si>
  <si>
    <t>su apvažiavimu prie Inovacijų pramonės parko</t>
  </si>
  <si>
    <t>J. Tiškevičiaus g. tąsa iki A žiedo Daniliškėse su žiedu ir toliau iki Guobų g.</t>
  </si>
  <si>
    <t>Jaunystės g.</t>
  </si>
  <si>
    <t xml:space="preserve">nuo Kirtimų g. iki miesto ribos (ir rajono dalis iki Vėjo g. autobusų žiedo) </t>
  </si>
  <si>
    <t>nuo Gurių iki Ašmenėlės ir Ašmenėlės g.nuo Juodupio g. iki Juodojo kelio</t>
  </si>
  <si>
    <t>iki individualių kotedžų</t>
  </si>
  <si>
    <t>už Pašto pervežimo centro iki sodų pradžios su autobusų žiedu</t>
  </si>
  <si>
    <t>Tvirtinu: Miesto tvarkymo ir aplinkos apsaugos skyriaus vedėjas G.Runovičius 2021-11-              Suderinta: Infrastruktūros skyriaus vyresnysis patarėjas A. Visockas</t>
  </si>
  <si>
    <t>I priežiūros lygis – aukštas*</t>
  </si>
  <si>
    <t xml:space="preserve">                                      Vilniaus miesto gatvių, mechanizuotai prižiūrimų 2021-2022 m. žiemos sezoną, sąrašas</t>
  </si>
  <si>
    <t xml:space="preserve">Tvirtinu: Miesto tvarkymo ir aplinkos apsaugos skyriaus vedėjas G.Runovičius 2021-11-                  Suderinta: Infrastruktūros skyriaus vyresnysis patarėjas A. Visockas </t>
  </si>
  <si>
    <t>* Vilniaus miesto savivaldybės administracijos direktoriaus 2021 m. sausio 21 d. įsakymas Nr. 30-173/21 "Dėl Vilniaus miesto gatvių, pėsčiųjų ir dviračių takų priežiūros žiemą reikalavimų patvirtinimo"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</si>
</sst>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>
    <font>
      <sz val="10"/>
      <name val="Arial"/>
      <charset val="186"/>
    </font>
    <font>
      <sz val="10"/>
      <name val="Arial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b/>
      <sz val="11"/>
      <name val="Arial"/>
      <family val="2"/>
      <charset val="186"/>
    </font>
    <font>
      <sz val="10"/>
      <color indexed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Arial"/>
      <family val="2"/>
      <charset val="186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  <charset val="186"/>
    </font>
    <font>
      <sz val="10"/>
      <name val="TimesLT"/>
      <charset val="186"/>
    </font>
    <font>
      <i/>
      <sz val="9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theme="0" tint="-0.34998626667073579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Border="1"/>
    <xf numFmtId="0" fontId="4" fillId="0" borderId="0" xfId="0" applyFont="1" applyBorder="1"/>
    <xf numFmtId="0" fontId="2" fillId="0" borderId="0" xfId="0" applyFont="1"/>
    <xf numFmtId="0" fontId="3" fillId="0" borderId="0" xfId="0" applyFont="1"/>
    <xf numFmtId="0" fontId="7" fillId="0" borderId="0" xfId="0" applyFont="1" applyBorder="1" applyAlignment="1">
      <alignment horizontal="center" vertical="top" wrapText="1"/>
    </xf>
    <xf numFmtId="0" fontId="1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wrapText="1"/>
    </xf>
    <xf numFmtId="0" fontId="14" fillId="0" borderId="0" xfId="0" applyFont="1"/>
    <xf numFmtId="0" fontId="14" fillId="2" borderId="0" xfId="0" applyFont="1" applyFill="1"/>
    <xf numFmtId="0" fontId="15" fillId="0" borderId="0" xfId="0" applyFont="1"/>
    <xf numFmtId="0" fontId="9" fillId="2" borderId="1" xfId="0" applyFont="1" applyFill="1" applyBorder="1"/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/>
    </xf>
    <xf numFmtId="0" fontId="9" fillId="0" borderId="0" xfId="0" applyFont="1"/>
    <xf numFmtId="0" fontId="16" fillId="0" borderId="0" xfId="0" applyFont="1"/>
    <xf numFmtId="0" fontId="3" fillId="2" borderId="1" xfId="0" applyFont="1" applyFill="1" applyBorder="1"/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/>
    <xf numFmtId="0" fontId="9" fillId="2" borderId="1" xfId="0" applyFont="1" applyFill="1" applyBorder="1" applyAlignment="1">
      <alignment wrapText="1"/>
    </xf>
    <xf numFmtId="1" fontId="9" fillId="2" borderId="1" xfId="0" applyNumberFormat="1" applyFont="1" applyFill="1" applyBorder="1"/>
    <xf numFmtId="1" fontId="3" fillId="2" borderId="1" xfId="0" applyNumberFormat="1" applyFont="1" applyFill="1" applyBorder="1"/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9" fillId="2" borderId="2" xfId="0" applyFont="1" applyFill="1" applyBorder="1"/>
    <xf numFmtId="0" fontId="9" fillId="2" borderId="1" xfId="0" applyNumberFormat="1" applyFont="1" applyFill="1" applyBorder="1"/>
    <xf numFmtId="2" fontId="9" fillId="2" borderId="1" xfId="0" applyNumberFormat="1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 applyBorder="1"/>
    <xf numFmtId="0" fontId="9" fillId="2" borderId="5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9" fillId="2" borderId="5" xfId="0" applyFont="1" applyFill="1" applyBorder="1"/>
    <xf numFmtId="0" fontId="9" fillId="2" borderId="1" xfId="0" applyFont="1" applyFill="1" applyBorder="1" applyAlignment="1">
      <alignment vertical="top" wrapText="1"/>
    </xf>
    <xf numFmtId="0" fontId="9" fillId="2" borderId="6" xfId="0" applyFont="1" applyFill="1" applyBorder="1"/>
    <xf numFmtId="0" fontId="9" fillId="2" borderId="0" xfId="0" applyFont="1" applyFill="1"/>
    <xf numFmtId="0" fontId="3" fillId="2" borderId="1" xfId="0" applyNumberFormat="1" applyFont="1" applyFill="1" applyBorder="1"/>
    <xf numFmtId="0" fontId="3" fillId="2" borderId="0" xfId="0" applyFont="1" applyFill="1" applyBorder="1"/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0" xfId="0" applyFont="1" applyFill="1"/>
    <xf numFmtId="164" fontId="9" fillId="2" borderId="1" xfId="0" applyNumberFormat="1" applyFont="1" applyFill="1" applyBorder="1"/>
    <xf numFmtId="164" fontId="9" fillId="2" borderId="0" xfId="0" applyNumberFormat="1" applyFont="1" applyFill="1"/>
    <xf numFmtId="0" fontId="3" fillId="2" borderId="2" xfId="0" applyFont="1" applyFill="1" applyBorder="1"/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center" wrapText="1"/>
    </xf>
    <xf numFmtId="1" fontId="3" fillId="2" borderId="0" xfId="0" applyNumberFormat="1" applyFont="1" applyFill="1" applyBorder="1"/>
    <xf numFmtId="0" fontId="9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12" fillId="2" borderId="3" xfId="0" applyFont="1" applyFill="1" applyBorder="1" applyAlignment="1">
      <alignment wrapText="1"/>
    </xf>
    <xf numFmtId="0" fontId="11" fillId="2" borderId="0" xfId="0" applyFont="1" applyFill="1" applyBorder="1" applyAlignment="1">
      <alignment horizontal="center" wrapText="1"/>
    </xf>
    <xf numFmtId="0" fontId="0" fillId="2" borderId="0" xfId="0" applyFill="1"/>
    <xf numFmtId="0" fontId="1" fillId="2" borderId="0" xfId="0" applyFont="1" applyFill="1"/>
    <xf numFmtId="0" fontId="6" fillId="2" borderId="0" xfId="0" applyFont="1" applyFill="1"/>
    <xf numFmtId="0" fontId="11" fillId="0" borderId="0" xfId="0" applyFont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00"/>
  <sheetViews>
    <sheetView tabSelected="1" topLeftCell="A34" workbookViewId="0">
      <selection activeCell="O44" sqref="O44"/>
    </sheetView>
  </sheetViews>
  <sheetFormatPr defaultRowHeight="12.75"/>
  <cols>
    <col min="1" max="2" width="5.85546875" customWidth="1"/>
    <col min="3" max="3" width="30.5703125" style="12" customWidth="1"/>
    <col min="4" max="4" width="52.140625" style="12" customWidth="1"/>
    <col min="5" max="5" width="9.7109375" customWidth="1"/>
    <col min="6" max="6" width="9.42578125" customWidth="1"/>
    <col min="7" max="7" width="14.42578125" customWidth="1"/>
  </cols>
  <sheetData>
    <row r="2" spans="1:7" ht="28.5" customHeight="1">
      <c r="A2" s="73" t="s">
        <v>179</v>
      </c>
      <c r="B2" s="73"/>
      <c r="C2" s="73"/>
      <c r="D2" s="73"/>
      <c r="E2" s="73"/>
      <c r="F2" s="73"/>
      <c r="G2" s="74"/>
    </row>
    <row r="3" spans="1:7" ht="18.75" customHeight="1">
      <c r="A3" s="81" t="s">
        <v>177</v>
      </c>
      <c r="B3" s="81"/>
      <c r="C3" s="81"/>
      <c r="D3" s="81"/>
      <c r="E3" s="81"/>
      <c r="F3" s="81"/>
      <c r="G3" s="82"/>
    </row>
    <row r="4" spans="1:7">
      <c r="C4" s="9"/>
      <c r="D4" s="9"/>
      <c r="E4" s="2"/>
      <c r="F4" s="2"/>
      <c r="G4" s="2"/>
    </row>
    <row r="5" spans="1:7" ht="15">
      <c r="C5" s="9"/>
      <c r="D5" s="10" t="s">
        <v>4</v>
      </c>
      <c r="E5" s="2"/>
      <c r="F5" s="2"/>
      <c r="G5" s="2"/>
    </row>
    <row r="6" spans="1:7" ht="15">
      <c r="C6" s="11"/>
      <c r="D6" s="68" t="s">
        <v>178</v>
      </c>
      <c r="E6" s="1"/>
      <c r="F6" s="1"/>
      <c r="G6" s="1"/>
    </row>
    <row r="7" spans="1:7">
      <c r="B7" s="22" t="s">
        <v>103</v>
      </c>
      <c r="C7" s="13" t="s">
        <v>0</v>
      </c>
      <c r="D7" s="13" t="s">
        <v>1</v>
      </c>
      <c r="E7" s="22" t="s">
        <v>2</v>
      </c>
      <c r="F7" s="22" t="s">
        <v>150</v>
      </c>
      <c r="G7" s="22" t="s">
        <v>3</v>
      </c>
    </row>
    <row r="8" spans="1:7">
      <c r="B8" s="33"/>
      <c r="C8" s="34"/>
      <c r="D8" s="54" t="s">
        <v>5</v>
      </c>
      <c r="E8" s="36"/>
      <c r="F8" s="36"/>
      <c r="G8" s="43"/>
    </row>
    <row r="9" spans="1:7">
      <c r="B9" s="19">
        <v>1</v>
      </c>
      <c r="C9" s="25" t="s">
        <v>43</v>
      </c>
      <c r="D9" s="25" t="s">
        <v>44</v>
      </c>
      <c r="E9" s="17">
        <v>198</v>
      </c>
      <c r="F9" s="17">
        <v>7.7</v>
      </c>
      <c r="G9" s="17">
        <v>1525</v>
      </c>
    </row>
    <row r="10" spans="1:7">
      <c r="B10" s="19">
        <v>2</v>
      </c>
      <c r="C10" s="25" t="s">
        <v>43</v>
      </c>
      <c r="D10" s="25" t="s">
        <v>42</v>
      </c>
      <c r="E10" s="17">
        <v>132</v>
      </c>
      <c r="F10" s="17">
        <v>5</v>
      </c>
      <c r="G10" s="17">
        <v>660</v>
      </c>
    </row>
    <row r="11" spans="1:7">
      <c r="B11" s="19">
        <v>3</v>
      </c>
      <c r="C11" s="25" t="s">
        <v>45</v>
      </c>
      <c r="D11" s="25"/>
      <c r="E11" s="17">
        <v>470</v>
      </c>
      <c r="F11" s="17">
        <v>14</v>
      </c>
      <c r="G11" s="17">
        <v>6580</v>
      </c>
    </row>
    <row r="12" spans="1:7">
      <c r="B12" s="19">
        <v>4</v>
      </c>
      <c r="C12" s="25" t="s">
        <v>6</v>
      </c>
      <c r="D12" s="25"/>
      <c r="E12" s="17">
        <v>308</v>
      </c>
      <c r="F12" s="17">
        <v>6.11</v>
      </c>
      <c r="G12" s="17">
        <v>1882</v>
      </c>
    </row>
    <row r="13" spans="1:7">
      <c r="B13" s="19">
        <v>5</v>
      </c>
      <c r="C13" s="25" t="s">
        <v>7</v>
      </c>
      <c r="D13" s="25"/>
      <c r="E13" s="17">
        <v>380</v>
      </c>
      <c r="F13" s="17">
        <v>5.2</v>
      </c>
      <c r="G13" s="17">
        <v>1976</v>
      </c>
    </row>
    <row r="14" spans="1:7">
      <c r="B14" s="19">
        <v>6</v>
      </c>
      <c r="C14" s="25" t="s">
        <v>8</v>
      </c>
      <c r="D14" s="25" t="s">
        <v>9</v>
      </c>
      <c r="E14" s="17">
        <v>164</v>
      </c>
      <c r="F14" s="17">
        <v>3.5</v>
      </c>
      <c r="G14" s="17">
        <v>574</v>
      </c>
    </row>
    <row r="15" spans="1:7">
      <c r="B15" s="19">
        <v>7</v>
      </c>
      <c r="C15" s="25" t="s">
        <v>46</v>
      </c>
      <c r="D15" s="25"/>
      <c r="E15" s="17">
        <v>281</v>
      </c>
      <c r="F15" s="17">
        <v>6.3</v>
      </c>
      <c r="G15" s="17">
        <v>1770</v>
      </c>
    </row>
    <row r="16" spans="1:7">
      <c r="B16" s="19">
        <v>8</v>
      </c>
      <c r="C16" s="25" t="s">
        <v>10</v>
      </c>
      <c r="D16" s="25"/>
      <c r="E16" s="17">
        <v>257</v>
      </c>
      <c r="F16" s="17">
        <v>6</v>
      </c>
      <c r="G16" s="17">
        <v>1542</v>
      </c>
    </row>
    <row r="17" spans="2:7">
      <c r="B17" s="19">
        <v>9</v>
      </c>
      <c r="C17" s="25" t="s">
        <v>47</v>
      </c>
      <c r="D17" s="25" t="s">
        <v>48</v>
      </c>
      <c r="E17" s="17">
        <v>369</v>
      </c>
      <c r="F17" s="17">
        <v>7.2</v>
      </c>
      <c r="G17" s="17">
        <v>2657</v>
      </c>
    </row>
    <row r="18" spans="2:7">
      <c r="B18" s="19">
        <v>10</v>
      </c>
      <c r="C18" s="25" t="s">
        <v>11</v>
      </c>
      <c r="D18" s="25" t="s">
        <v>12</v>
      </c>
      <c r="E18" s="30">
        <v>369</v>
      </c>
      <c r="F18" s="17">
        <v>4.9000000000000004</v>
      </c>
      <c r="G18" s="17">
        <v>1808</v>
      </c>
    </row>
    <row r="19" spans="2:7">
      <c r="B19" s="33"/>
      <c r="C19" s="34"/>
      <c r="D19" s="55" t="s">
        <v>80</v>
      </c>
      <c r="E19" s="22">
        <f>SUM(E9:E18)</f>
        <v>2928</v>
      </c>
      <c r="F19" s="36"/>
      <c r="G19" s="22">
        <f>SUM(G9:G18)</f>
        <v>20974</v>
      </c>
    </row>
    <row r="20" spans="2:7">
      <c r="B20" s="33"/>
      <c r="C20" s="34"/>
      <c r="D20" s="55"/>
      <c r="E20" s="46"/>
      <c r="F20" s="44"/>
      <c r="G20" s="46"/>
    </row>
    <row r="21" spans="2:7">
      <c r="B21" s="33"/>
      <c r="C21" s="34"/>
      <c r="D21" s="57" t="s">
        <v>110</v>
      </c>
      <c r="E21" s="46"/>
      <c r="F21" s="44"/>
      <c r="G21" s="46"/>
    </row>
    <row r="22" spans="2:7">
      <c r="B22" s="19">
        <v>11</v>
      </c>
      <c r="C22" s="25" t="s">
        <v>17</v>
      </c>
      <c r="D22" s="25"/>
      <c r="E22" s="17">
        <v>645</v>
      </c>
      <c r="F22" s="17">
        <v>10.01</v>
      </c>
      <c r="G22" s="17">
        <v>6456</v>
      </c>
    </row>
    <row r="23" spans="2:7">
      <c r="B23" s="19">
        <v>12</v>
      </c>
      <c r="C23" s="25" t="s">
        <v>21</v>
      </c>
      <c r="D23" s="25"/>
      <c r="E23" s="17">
        <v>159</v>
      </c>
      <c r="F23" s="17">
        <v>7</v>
      </c>
      <c r="G23" s="17">
        <v>1113</v>
      </c>
    </row>
    <row r="24" spans="2:7">
      <c r="B24" s="19">
        <v>13</v>
      </c>
      <c r="C24" s="25" t="s">
        <v>41</v>
      </c>
      <c r="D24" s="25" t="s">
        <v>158</v>
      </c>
      <c r="E24" s="17">
        <v>339</v>
      </c>
      <c r="F24" s="17">
        <v>6.82</v>
      </c>
      <c r="G24" s="17">
        <v>2312</v>
      </c>
    </row>
    <row r="25" spans="2:7">
      <c r="B25" s="19">
        <v>14</v>
      </c>
      <c r="C25" s="25" t="s">
        <v>75</v>
      </c>
      <c r="D25" s="25"/>
      <c r="E25" s="17">
        <v>553</v>
      </c>
      <c r="F25" s="17">
        <v>9.5</v>
      </c>
      <c r="G25" s="17">
        <v>5254</v>
      </c>
    </row>
    <row r="26" spans="2:7">
      <c r="B26" s="33"/>
      <c r="C26" s="34"/>
      <c r="D26" s="55" t="s">
        <v>80</v>
      </c>
      <c r="E26" s="22">
        <f>SUM(E22:E25)</f>
        <v>1696</v>
      </c>
      <c r="F26" s="36"/>
      <c r="G26" s="22">
        <f>SUM(G22:G25)</f>
        <v>15135</v>
      </c>
    </row>
    <row r="27" spans="2:7">
      <c r="B27" s="47"/>
      <c r="C27" s="34"/>
      <c r="D27" s="55" t="s">
        <v>104</v>
      </c>
      <c r="E27" s="22">
        <f>SUM(E19,E26)</f>
        <v>4624</v>
      </c>
      <c r="F27" s="36"/>
      <c r="G27" s="27">
        <f>SUM(G19,G26)</f>
        <v>36109</v>
      </c>
    </row>
    <row r="28" spans="2:7">
      <c r="B28" s="47"/>
      <c r="C28" s="34"/>
      <c r="D28" s="55"/>
      <c r="E28" s="46"/>
      <c r="F28" s="36"/>
      <c r="G28" s="58"/>
    </row>
    <row r="29" spans="2:7">
      <c r="B29" s="47"/>
      <c r="C29" s="34"/>
      <c r="D29" s="55"/>
      <c r="E29" s="46"/>
      <c r="F29" s="36"/>
      <c r="G29" s="58"/>
    </row>
    <row r="30" spans="2:7">
      <c r="B30" s="47"/>
      <c r="C30" s="34"/>
      <c r="D30" s="55"/>
      <c r="E30" s="46"/>
      <c r="F30" s="36"/>
      <c r="G30" s="58"/>
    </row>
    <row r="31" spans="2:7">
      <c r="B31" s="47"/>
      <c r="C31" s="34"/>
      <c r="D31" s="55"/>
      <c r="E31" s="46"/>
      <c r="F31" s="36"/>
      <c r="G31" s="58"/>
    </row>
    <row r="32" spans="2:7">
      <c r="B32" s="47"/>
      <c r="C32" s="34"/>
      <c r="D32" s="55"/>
      <c r="E32" s="46"/>
      <c r="F32" s="36"/>
      <c r="G32" s="58"/>
    </row>
    <row r="33" spans="1:7">
      <c r="B33" s="47"/>
      <c r="C33" s="34"/>
      <c r="D33" s="55"/>
      <c r="E33" s="46"/>
      <c r="F33" s="36"/>
      <c r="G33" s="58"/>
    </row>
    <row r="34" spans="1:7">
      <c r="B34" s="47"/>
      <c r="C34" s="34"/>
      <c r="D34" s="55"/>
      <c r="E34" s="46"/>
      <c r="F34" s="36"/>
      <c r="G34" s="58"/>
    </row>
    <row r="35" spans="1:7">
      <c r="B35" s="47"/>
      <c r="C35" s="34"/>
      <c r="D35" s="55"/>
      <c r="E35" s="46"/>
      <c r="F35" s="36"/>
      <c r="G35" s="58"/>
    </row>
    <row r="36" spans="1:7">
      <c r="B36" s="47"/>
      <c r="C36" s="34"/>
      <c r="D36" s="59"/>
      <c r="E36" s="46"/>
      <c r="F36" s="36"/>
      <c r="G36" s="58"/>
    </row>
    <row r="37" spans="1:7">
      <c r="B37" s="47"/>
      <c r="C37" s="34"/>
      <c r="D37" s="55"/>
      <c r="E37" s="46"/>
      <c r="F37" s="36"/>
      <c r="G37" s="58"/>
    </row>
    <row r="38" spans="1:7">
      <c r="A38" s="1"/>
      <c r="B38" s="47"/>
      <c r="C38" s="34"/>
      <c r="D38" s="60"/>
      <c r="E38" s="46"/>
      <c r="F38" s="36"/>
      <c r="G38" s="58"/>
    </row>
    <row r="39" spans="1:7">
      <c r="A39" s="1"/>
      <c r="B39" s="47"/>
      <c r="C39" s="34"/>
      <c r="D39" s="60"/>
      <c r="E39" s="46"/>
      <c r="F39" s="36"/>
      <c r="G39" s="58"/>
    </row>
    <row r="40" spans="1:7">
      <c r="A40" s="1"/>
      <c r="B40" s="47"/>
      <c r="C40" s="34"/>
      <c r="D40" s="60"/>
      <c r="E40" s="46"/>
      <c r="F40" s="36"/>
      <c r="G40" s="58"/>
    </row>
    <row r="41" spans="1:7" ht="12.75" customHeight="1">
      <c r="A41" s="75" t="s">
        <v>179</v>
      </c>
      <c r="B41" s="75"/>
      <c r="C41" s="75"/>
      <c r="D41" s="75"/>
      <c r="E41" s="75"/>
      <c r="F41" s="75"/>
      <c r="G41" s="76"/>
    </row>
    <row r="42" spans="1:7" ht="12.75" customHeight="1">
      <c r="A42" s="77" t="s">
        <v>180</v>
      </c>
      <c r="B42" s="77"/>
      <c r="C42" s="77"/>
      <c r="D42" s="77"/>
      <c r="E42" s="77"/>
      <c r="F42" s="77"/>
      <c r="G42" s="78"/>
    </row>
    <row r="43" spans="1:7" ht="15.75">
      <c r="A43" s="1"/>
      <c r="B43" s="47"/>
      <c r="C43" s="23"/>
      <c r="D43" s="69" t="s">
        <v>152</v>
      </c>
      <c r="E43" s="24"/>
      <c r="F43" s="24"/>
      <c r="G43" s="24"/>
    </row>
    <row r="44" spans="1:7" ht="15">
      <c r="A44" s="1"/>
      <c r="B44" s="47"/>
      <c r="C44" s="35"/>
      <c r="D44" s="62" t="s">
        <v>178</v>
      </c>
      <c r="E44" s="44"/>
      <c r="F44" s="44"/>
      <c r="G44" s="44"/>
    </row>
    <row r="45" spans="1:7">
      <c r="A45" s="1"/>
      <c r="B45" s="29" t="s">
        <v>103</v>
      </c>
      <c r="C45" s="61" t="s">
        <v>0</v>
      </c>
      <c r="D45" s="61" t="s">
        <v>1</v>
      </c>
      <c r="E45" s="29" t="s">
        <v>2</v>
      </c>
      <c r="F45" s="29" t="s">
        <v>150</v>
      </c>
      <c r="G45" s="29" t="s">
        <v>3</v>
      </c>
    </row>
    <row r="46" spans="1:7">
      <c r="A46" s="1"/>
      <c r="B46" s="19"/>
      <c r="C46" s="48"/>
      <c r="D46" s="54" t="s">
        <v>26</v>
      </c>
      <c r="E46" s="36"/>
      <c r="F46" s="36"/>
      <c r="G46" s="43"/>
    </row>
    <row r="47" spans="1:7">
      <c r="B47" s="19">
        <v>1</v>
      </c>
      <c r="C47" s="25" t="s">
        <v>27</v>
      </c>
      <c r="D47" s="25"/>
      <c r="E47" s="17">
        <v>3000</v>
      </c>
      <c r="F47" s="28">
        <v>20</v>
      </c>
      <c r="G47" s="27">
        <v>60000</v>
      </c>
    </row>
    <row r="48" spans="1:7" s="14" customFormat="1" ht="25.5">
      <c r="A48"/>
      <c r="B48" s="19">
        <v>2</v>
      </c>
      <c r="C48" s="13" t="s">
        <v>28</v>
      </c>
      <c r="D48" s="13" t="s">
        <v>118</v>
      </c>
      <c r="E48" s="22">
        <v>10820</v>
      </c>
      <c r="F48" s="28">
        <v>16.66</v>
      </c>
      <c r="G48" s="27">
        <v>180261.2</v>
      </c>
    </row>
    <row r="49" spans="2:12">
      <c r="B49" s="19">
        <v>3</v>
      </c>
      <c r="C49" s="25" t="s">
        <v>29</v>
      </c>
      <c r="D49" s="25"/>
      <c r="E49" s="17">
        <v>600</v>
      </c>
      <c r="F49" s="51">
        <v>12.8</v>
      </c>
      <c r="G49" s="26">
        <v>7680</v>
      </c>
      <c r="L49" s="16"/>
    </row>
    <row r="50" spans="2:12">
      <c r="B50" s="19">
        <v>4</v>
      </c>
      <c r="C50" s="25" t="s">
        <v>29</v>
      </c>
      <c r="D50" s="25" t="s">
        <v>30</v>
      </c>
      <c r="E50" s="17">
        <v>1400</v>
      </c>
      <c r="F50" s="51">
        <v>12.8</v>
      </c>
      <c r="G50" s="26">
        <v>17920</v>
      </c>
    </row>
    <row r="51" spans="2:12" ht="25.5">
      <c r="B51" s="19">
        <v>5</v>
      </c>
      <c r="C51" s="25" t="s">
        <v>31</v>
      </c>
      <c r="D51" s="13" t="s">
        <v>163</v>
      </c>
      <c r="E51" s="17">
        <v>4200</v>
      </c>
      <c r="F51" s="51">
        <v>22.47</v>
      </c>
      <c r="G51" s="26">
        <v>94374</v>
      </c>
      <c r="L51" s="21"/>
    </row>
    <row r="52" spans="2:12" ht="25.5">
      <c r="B52" s="19">
        <v>6</v>
      </c>
      <c r="C52" s="13" t="s">
        <v>31</v>
      </c>
      <c r="D52" s="13" t="s">
        <v>32</v>
      </c>
      <c r="E52" s="22">
        <v>4254</v>
      </c>
      <c r="F52" s="28">
        <v>22.47</v>
      </c>
      <c r="G52" s="27">
        <v>95587.37999999999</v>
      </c>
      <c r="L52" s="21"/>
    </row>
    <row r="53" spans="2:12">
      <c r="B53" s="19">
        <v>7</v>
      </c>
      <c r="C53" s="18" t="s">
        <v>33</v>
      </c>
      <c r="D53" s="25" t="s">
        <v>34</v>
      </c>
      <c r="E53" s="17">
        <v>450</v>
      </c>
      <c r="F53" s="51">
        <v>15</v>
      </c>
      <c r="G53" s="26">
        <v>6750</v>
      </c>
    </row>
    <row r="54" spans="2:12">
      <c r="B54" s="19">
        <v>8</v>
      </c>
      <c r="C54" s="25" t="s">
        <v>81</v>
      </c>
      <c r="D54" s="25"/>
      <c r="E54" s="17">
        <v>2010</v>
      </c>
      <c r="F54" s="51">
        <v>15</v>
      </c>
      <c r="G54" s="26">
        <v>30150</v>
      </c>
    </row>
    <row r="55" spans="2:12">
      <c r="B55" s="19">
        <v>9</v>
      </c>
      <c r="C55" s="25" t="s">
        <v>35</v>
      </c>
      <c r="D55" s="25"/>
      <c r="E55" s="17">
        <v>900</v>
      </c>
      <c r="F55" s="51">
        <v>12.8</v>
      </c>
      <c r="G55" s="26">
        <v>11520</v>
      </c>
    </row>
    <row r="56" spans="2:12">
      <c r="B56" s="19">
        <v>10</v>
      </c>
      <c r="C56" s="25" t="s">
        <v>36</v>
      </c>
      <c r="D56" s="25"/>
      <c r="E56" s="17">
        <v>4950</v>
      </c>
      <c r="F56" s="51">
        <v>16</v>
      </c>
      <c r="G56" s="26">
        <v>79200</v>
      </c>
    </row>
    <row r="57" spans="2:12">
      <c r="B57" s="19">
        <v>11</v>
      </c>
      <c r="C57" s="25" t="s">
        <v>37</v>
      </c>
      <c r="D57" s="25" t="s">
        <v>38</v>
      </c>
      <c r="E57" s="31">
        <v>3100</v>
      </c>
      <c r="F57" s="51">
        <v>17.100000000000001</v>
      </c>
      <c r="G57" s="26">
        <v>53010.000000000007</v>
      </c>
    </row>
    <row r="58" spans="2:12">
      <c r="B58" s="19">
        <v>12</v>
      </c>
      <c r="C58" s="25" t="s">
        <v>39</v>
      </c>
      <c r="D58" s="25" t="s">
        <v>40</v>
      </c>
      <c r="E58" s="17">
        <v>2400</v>
      </c>
      <c r="F58" s="51">
        <v>21</v>
      </c>
      <c r="G58" s="26">
        <v>50400</v>
      </c>
    </row>
    <row r="59" spans="2:12" ht="25.5">
      <c r="B59" s="29">
        <v>13</v>
      </c>
      <c r="C59" s="13" t="s">
        <v>39</v>
      </c>
      <c r="D59" s="13" t="s">
        <v>164</v>
      </c>
      <c r="E59" s="22">
        <v>5020</v>
      </c>
      <c r="F59" s="28">
        <v>21</v>
      </c>
      <c r="G59" s="27">
        <v>105420</v>
      </c>
    </row>
    <row r="60" spans="2:12" ht="12.75" customHeight="1">
      <c r="B60" s="29">
        <v>14</v>
      </c>
      <c r="C60" s="13" t="s">
        <v>127</v>
      </c>
      <c r="D60" s="13" t="s">
        <v>117</v>
      </c>
      <c r="E60" s="45">
        <v>2810</v>
      </c>
      <c r="F60" s="28">
        <v>15</v>
      </c>
      <c r="G60" s="27">
        <v>42150</v>
      </c>
    </row>
    <row r="61" spans="2:12" ht="12" customHeight="1">
      <c r="B61" s="29">
        <v>15</v>
      </c>
      <c r="C61" s="49" t="s">
        <v>148</v>
      </c>
      <c r="D61" s="49" t="s">
        <v>149</v>
      </c>
      <c r="E61" s="45">
        <v>10650</v>
      </c>
      <c r="F61" s="28">
        <v>24</v>
      </c>
      <c r="G61" s="27">
        <v>255600</v>
      </c>
    </row>
    <row r="62" spans="2:12">
      <c r="B62" s="29">
        <v>16</v>
      </c>
      <c r="C62" s="49" t="s">
        <v>139</v>
      </c>
      <c r="D62" s="49" t="s">
        <v>140</v>
      </c>
      <c r="E62" s="45">
        <v>330</v>
      </c>
      <c r="F62" s="28">
        <v>6</v>
      </c>
      <c r="G62" s="27">
        <v>1980</v>
      </c>
    </row>
    <row r="63" spans="2:12" ht="25.5">
      <c r="B63" s="29">
        <v>17</v>
      </c>
      <c r="C63" s="49" t="s">
        <v>145</v>
      </c>
      <c r="D63" s="49" t="s">
        <v>146</v>
      </c>
      <c r="E63" s="45">
        <v>630</v>
      </c>
      <c r="F63" s="28">
        <v>6</v>
      </c>
      <c r="G63" s="27">
        <v>3780</v>
      </c>
    </row>
    <row r="64" spans="2:12">
      <c r="B64" s="29">
        <v>18</v>
      </c>
      <c r="C64" s="49" t="s">
        <v>82</v>
      </c>
      <c r="D64" s="63"/>
      <c r="E64" s="22">
        <v>2800</v>
      </c>
      <c r="F64" s="28">
        <v>15</v>
      </c>
      <c r="G64" s="27">
        <v>42000</v>
      </c>
    </row>
    <row r="65" spans="1:8">
      <c r="B65" s="19"/>
      <c r="C65" s="25"/>
      <c r="D65" s="56" t="s">
        <v>80</v>
      </c>
      <c r="E65" s="22">
        <f>SUM(E47:E64)</f>
        <v>60324</v>
      </c>
      <c r="F65" s="52"/>
      <c r="G65" s="27">
        <f>SUM(G47:G64)</f>
        <v>1137782.58</v>
      </c>
    </row>
    <row r="66" spans="1:8" ht="14.25" customHeight="1">
      <c r="A66" s="65"/>
      <c r="B66" s="80" t="s">
        <v>153</v>
      </c>
      <c r="C66" s="80"/>
      <c r="D66" s="80"/>
      <c r="E66" s="80"/>
      <c r="F66" s="80"/>
      <c r="G66" s="80"/>
    </row>
    <row r="67" spans="1:8">
      <c r="A67" s="65"/>
      <c r="B67" s="19"/>
      <c r="C67" s="37" t="s">
        <v>0</v>
      </c>
      <c r="D67" s="38" t="s">
        <v>1</v>
      </c>
      <c r="E67" s="39" t="s">
        <v>2</v>
      </c>
      <c r="F67" s="39" t="s">
        <v>150</v>
      </c>
      <c r="G67" s="19" t="s">
        <v>3</v>
      </c>
    </row>
    <row r="68" spans="1:8">
      <c r="A68" s="65"/>
      <c r="B68" s="19">
        <v>19</v>
      </c>
      <c r="C68" s="40" t="s">
        <v>94</v>
      </c>
      <c r="D68" s="40" t="s">
        <v>93</v>
      </c>
      <c r="E68" s="41">
        <v>300</v>
      </c>
      <c r="F68" s="41">
        <v>8.15</v>
      </c>
      <c r="G68" s="26">
        <f t="shared" ref="G68:G111" si="0">E68*F68</f>
        <v>2445</v>
      </c>
    </row>
    <row r="69" spans="1:8">
      <c r="A69" s="65"/>
      <c r="B69" s="19">
        <v>20</v>
      </c>
      <c r="C69" s="40" t="s">
        <v>14</v>
      </c>
      <c r="D69" s="40"/>
      <c r="E69" s="41">
        <v>970</v>
      </c>
      <c r="F69" s="41">
        <v>7.68</v>
      </c>
      <c r="G69" s="26">
        <v>7449.5999999999995</v>
      </c>
    </row>
    <row r="70" spans="1:8">
      <c r="A70" s="65"/>
      <c r="B70" s="19">
        <v>21</v>
      </c>
      <c r="C70" s="25" t="s">
        <v>84</v>
      </c>
      <c r="D70" s="25" t="s">
        <v>83</v>
      </c>
      <c r="E70" s="17">
        <v>545</v>
      </c>
      <c r="F70" s="32">
        <v>5</v>
      </c>
      <c r="G70" s="26">
        <f t="shared" si="0"/>
        <v>2725</v>
      </c>
    </row>
    <row r="71" spans="1:8">
      <c r="A71" s="65"/>
      <c r="B71" s="19">
        <v>22</v>
      </c>
      <c r="C71" s="25" t="s">
        <v>18</v>
      </c>
      <c r="D71" s="25"/>
      <c r="E71" s="17">
        <v>451</v>
      </c>
      <c r="F71" s="17">
        <v>7</v>
      </c>
      <c r="G71" s="17">
        <f>E71*F71</f>
        <v>3157</v>
      </c>
      <c r="H71" s="3"/>
    </row>
    <row r="72" spans="1:8">
      <c r="A72" s="65"/>
      <c r="B72" s="19">
        <v>23</v>
      </c>
      <c r="C72" s="25" t="s">
        <v>51</v>
      </c>
      <c r="D72" s="25" t="s">
        <v>123</v>
      </c>
      <c r="E72" s="17">
        <v>3225</v>
      </c>
      <c r="F72" s="17">
        <v>10.5</v>
      </c>
      <c r="G72" s="26">
        <f t="shared" si="0"/>
        <v>33862.5</v>
      </c>
    </row>
    <row r="73" spans="1:8">
      <c r="A73" s="65"/>
      <c r="B73" s="19">
        <v>24</v>
      </c>
      <c r="C73" s="25" t="s">
        <v>122</v>
      </c>
      <c r="D73" s="25" t="s">
        <v>13</v>
      </c>
      <c r="E73" s="17">
        <v>670</v>
      </c>
      <c r="F73" s="17">
        <v>5</v>
      </c>
      <c r="G73" s="17">
        <v>3350</v>
      </c>
    </row>
    <row r="74" spans="1:8">
      <c r="A74" s="65"/>
      <c r="B74" s="19">
        <v>25</v>
      </c>
      <c r="C74" s="25" t="s">
        <v>19</v>
      </c>
      <c r="D74" s="25" t="s">
        <v>133</v>
      </c>
      <c r="E74" s="17">
        <v>2430</v>
      </c>
      <c r="F74" s="17">
        <v>6</v>
      </c>
      <c r="G74" s="17">
        <f>E74*F74</f>
        <v>14580</v>
      </c>
    </row>
    <row r="75" spans="1:8">
      <c r="A75" s="65"/>
      <c r="B75" s="19">
        <v>26</v>
      </c>
      <c r="C75" s="25" t="s">
        <v>119</v>
      </c>
      <c r="D75" s="25" t="s">
        <v>120</v>
      </c>
      <c r="E75" s="17">
        <v>110</v>
      </c>
      <c r="F75" s="17">
        <v>14</v>
      </c>
      <c r="G75" s="26">
        <f t="shared" si="0"/>
        <v>1540</v>
      </c>
    </row>
    <row r="76" spans="1:8">
      <c r="A76" s="65"/>
      <c r="B76" s="19">
        <v>27</v>
      </c>
      <c r="C76" s="25" t="s">
        <v>52</v>
      </c>
      <c r="D76" s="25"/>
      <c r="E76" s="17">
        <v>510</v>
      </c>
      <c r="F76" s="17">
        <v>12.28</v>
      </c>
      <c r="G76" s="26">
        <f t="shared" si="0"/>
        <v>6262.7999999999993</v>
      </c>
    </row>
    <row r="77" spans="1:8">
      <c r="A77" s="65"/>
      <c r="B77" s="19">
        <v>28</v>
      </c>
      <c r="C77" s="25" t="s">
        <v>54</v>
      </c>
      <c r="D77" s="25" t="s">
        <v>111</v>
      </c>
      <c r="E77" s="17">
        <v>1424</v>
      </c>
      <c r="F77" s="17">
        <v>7</v>
      </c>
      <c r="G77" s="26">
        <f t="shared" si="0"/>
        <v>9968</v>
      </c>
    </row>
    <row r="78" spans="1:8">
      <c r="A78" s="65"/>
      <c r="B78" s="19">
        <v>29</v>
      </c>
      <c r="C78" s="25" t="s">
        <v>54</v>
      </c>
      <c r="D78" s="25" t="s">
        <v>53</v>
      </c>
      <c r="E78" s="17">
        <v>782</v>
      </c>
      <c r="F78" s="17">
        <v>10.93</v>
      </c>
      <c r="G78" s="26">
        <f t="shared" si="0"/>
        <v>8547.26</v>
      </c>
    </row>
    <row r="79" spans="1:8">
      <c r="A79" s="65"/>
      <c r="B79" s="19">
        <v>30</v>
      </c>
      <c r="C79" s="25" t="s">
        <v>55</v>
      </c>
      <c r="D79" s="25"/>
      <c r="E79" s="17">
        <v>402</v>
      </c>
      <c r="F79" s="17">
        <v>7.16</v>
      </c>
      <c r="G79" s="26">
        <f t="shared" si="0"/>
        <v>2878.32</v>
      </c>
    </row>
    <row r="80" spans="1:8">
      <c r="A80" s="65"/>
      <c r="B80" s="19">
        <v>31</v>
      </c>
      <c r="C80" s="25" t="s">
        <v>61</v>
      </c>
      <c r="D80" s="25" t="s">
        <v>60</v>
      </c>
      <c r="E80" s="17">
        <v>504</v>
      </c>
      <c r="F80" s="17">
        <v>4</v>
      </c>
      <c r="G80" s="26">
        <f t="shared" si="0"/>
        <v>2016</v>
      </c>
    </row>
    <row r="81" spans="1:8">
      <c r="A81" s="65"/>
      <c r="B81" s="19">
        <v>32</v>
      </c>
      <c r="C81" s="25" t="s">
        <v>59</v>
      </c>
      <c r="D81" s="25" t="s">
        <v>137</v>
      </c>
      <c r="E81" s="17">
        <v>1986</v>
      </c>
      <c r="F81" s="17">
        <v>13.83</v>
      </c>
      <c r="G81" s="26">
        <f t="shared" si="0"/>
        <v>27466.38</v>
      </c>
    </row>
    <row r="82" spans="1:8">
      <c r="A82" s="65"/>
      <c r="B82" s="19">
        <v>33</v>
      </c>
      <c r="C82" s="25" t="s">
        <v>58</v>
      </c>
      <c r="D82" s="25" t="s">
        <v>13</v>
      </c>
      <c r="E82" s="17">
        <v>1712</v>
      </c>
      <c r="F82" s="17">
        <v>11.25</v>
      </c>
      <c r="G82" s="26">
        <f t="shared" si="0"/>
        <v>19260</v>
      </c>
    </row>
    <row r="83" spans="1:8">
      <c r="A83" s="65"/>
      <c r="B83" s="19">
        <v>34</v>
      </c>
      <c r="C83" s="25" t="s">
        <v>57</v>
      </c>
      <c r="D83" s="25" t="s">
        <v>56</v>
      </c>
      <c r="E83" s="17">
        <v>1708</v>
      </c>
      <c r="F83" s="17">
        <v>9.0500000000000007</v>
      </c>
      <c r="G83" s="26">
        <f t="shared" si="0"/>
        <v>15457.400000000001</v>
      </c>
    </row>
    <row r="84" spans="1:8">
      <c r="A84" s="65"/>
      <c r="B84" s="19">
        <v>35</v>
      </c>
      <c r="C84" s="25" t="s">
        <v>20</v>
      </c>
      <c r="D84" s="25"/>
      <c r="E84" s="17">
        <v>1300</v>
      </c>
      <c r="F84" s="17">
        <v>5.6</v>
      </c>
      <c r="G84" s="26">
        <v>7279.9999999999991</v>
      </c>
    </row>
    <row r="85" spans="1:8">
      <c r="A85" s="65"/>
      <c r="B85" s="19">
        <v>36</v>
      </c>
      <c r="C85" s="25" t="s">
        <v>172</v>
      </c>
      <c r="D85" s="25"/>
      <c r="E85" s="17">
        <v>3600</v>
      </c>
      <c r="F85" s="17">
        <v>6</v>
      </c>
      <c r="G85" s="26">
        <f>E85*F85</f>
        <v>21600</v>
      </c>
    </row>
    <row r="86" spans="1:8" s="14" customFormat="1">
      <c r="A86" s="65"/>
      <c r="B86" s="19">
        <v>37</v>
      </c>
      <c r="C86" s="17" t="s">
        <v>157</v>
      </c>
      <c r="D86" s="17"/>
      <c r="E86" s="17">
        <v>1500</v>
      </c>
      <c r="F86" s="17">
        <v>5</v>
      </c>
      <c r="G86" s="17">
        <f t="shared" si="0"/>
        <v>7500</v>
      </c>
      <c r="H86"/>
    </row>
    <row r="87" spans="1:8" ht="25.5">
      <c r="A87" s="65"/>
      <c r="B87" s="19">
        <v>38</v>
      </c>
      <c r="C87" s="25" t="s">
        <v>86</v>
      </c>
      <c r="D87" s="25" t="s">
        <v>174</v>
      </c>
      <c r="E87" s="30">
        <v>2304</v>
      </c>
      <c r="F87" s="17">
        <v>7</v>
      </c>
      <c r="G87" s="26">
        <v>16128</v>
      </c>
    </row>
    <row r="88" spans="1:8">
      <c r="A88" s="65"/>
      <c r="B88" s="19">
        <v>39</v>
      </c>
      <c r="C88" s="25" t="s">
        <v>129</v>
      </c>
      <c r="D88" s="25" t="s">
        <v>130</v>
      </c>
      <c r="E88" s="17">
        <v>850</v>
      </c>
      <c r="F88" s="17">
        <v>5</v>
      </c>
      <c r="G88" s="26">
        <f t="shared" si="0"/>
        <v>4250</v>
      </c>
    </row>
    <row r="89" spans="1:8" ht="25.5">
      <c r="A89" s="65"/>
      <c r="B89" s="19">
        <v>40</v>
      </c>
      <c r="C89" s="25" t="s">
        <v>135</v>
      </c>
      <c r="D89" s="25" t="s">
        <v>136</v>
      </c>
      <c r="E89" s="17">
        <v>2141</v>
      </c>
      <c r="F89" s="17">
        <v>6</v>
      </c>
      <c r="G89" s="26">
        <f t="shared" si="0"/>
        <v>12846</v>
      </c>
    </row>
    <row r="90" spans="1:8">
      <c r="A90" s="65"/>
      <c r="B90" s="19">
        <v>41</v>
      </c>
      <c r="C90" s="25" t="s">
        <v>62</v>
      </c>
      <c r="D90" s="25" t="s">
        <v>13</v>
      </c>
      <c r="E90" s="17">
        <v>700</v>
      </c>
      <c r="F90" s="17">
        <v>11.25</v>
      </c>
      <c r="G90" s="26">
        <f t="shared" si="0"/>
        <v>7875</v>
      </c>
    </row>
    <row r="91" spans="1:8">
      <c r="A91" s="65"/>
      <c r="B91" s="19">
        <v>42</v>
      </c>
      <c r="C91" s="25" t="s">
        <v>49</v>
      </c>
      <c r="D91" s="25" t="s">
        <v>106</v>
      </c>
      <c r="E91" s="17">
        <v>300</v>
      </c>
      <c r="F91" s="17">
        <v>10</v>
      </c>
      <c r="G91" s="26">
        <f t="shared" si="0"/>
        <v>3000</v>
      </c>
    </row>
    <row r="92" spans="1:8" ht="25.5">
      <c r="A92" s="65"/>
      <c r="B92" s="19">
        <v>43</v>
      </c>
      <c r="C92" s="17" t="s">
        <v>159</v>
      </c>
      <c r="D92" s="18" t="s">
        <v>160</v>
      </c>
      <c r="E92" s="17">
        <v>97</v>
      </c>
      <c r="F92" s="17">
        <v>5.5</v>
      </c>
      <c r="G92" s="17">
        <f t="shared" si="0"/>
        <v>533.5</v>
      </c>
      <c r="H92" s="14"/>
    </row>
    <row r="93" spans="1:8">
      <c r="A93" s="65"/>
      <c r="B93" s="19">
        <v>44</v>
      </c>
      <c r="C93" s="25" t="s">
        <v>95</v>
      </c>
      <c r="D93" s="25" t="s">
        <v>13</v>
      </c>
      <c r="E93" s="30">
        <v>800</v>
      </c>
      <c r="F93" s="17">
        <v>7</v>
      </c>
      <c r="G93" s="26">
        <f t="shared" si="0"/>
        <v>5600</v>
      </c>
    </row>
    <row r="94" spans="1:8">
      <c r="A94" s="65"/>
      <c r="B94" s="19">
        <v>45</v>
      </c>
      <c r="C94" s="25" t="s">
        <v>96</v>
      </c>
      <c r="D94" s="25"/>
      <c r="E94" s="30">
        <v>850</v>
      </c>
      <c r="F94" s="32">
        <v>6.7</v>
      </c>
      <c r="G94" s="26">
        <f t="shared" si="0"/>
        <v>5695</v>
      </c>
    </row>
    <row r="95" spans="1:8" ht="25.5">
      <c r="A95" s="65"/>
      <c r="B95" s="19">
        <v>46</v>
      </c>
      <c r="C95" s="25" t="s">
        <v>124</v>
      </c>
      <c r="D95" s="25" t="s">
        <v>125</v>
      </c>
      <c r="E95" s="17">
        <v>800</v>
      </c>
      <c r="F95" s="17">
        <v>7.5</v>
      </c>
      <c r="G95" s="26">
        <f t="shared" si="0"/>
        <v>6000</v>
      </c>
    </row>
    <row r="96" spans="1:8">
      <c r="A96" s="65"/>
      <c r="B96" s="19">
        <v>47</v>
      </c>
      <c r="C96" s="25" t="s">
        <v>63</v>
      </c>
      <c r="D96" s="25" t="s">
        <v>175</v>
      </c>
      <c r="E96" s="17">
        <v>1000</v>
      </c>
      <c r="F96" s="17">
        <v>12.11</v>
      </c>
      <c r="G96" s="26">
        <f t="shared" si="0"/>
        <v>12110</v>
      </c>
    </row>
    <row r="97" spans="1:8" ht="25.5">
      <c r="A97" s="15"/>
      <c r="B97" s="19">
        <v>48</v>
      </c>
      <c r="C97" s="25" t="s">
        <v>141</v>
      </c>
      <c r="D97" s="25" t="s">
        <v>142</v>
      </c>
      <c r="E97" s="17">
        <v>4700</v>
      </c>
      <c r="F97" s="17">
        <v>5</v>
      </c>
      <c r="G97" s="26">
        <v>23500</v>
      </c>
    </row>
    <row r="98" spans="1:8">
      <c r="A98" s="65"/>
      <c r="B98" s="19">
        <v>49</v>
      </c>
      <c r="C98" s="25" t="s">
        <v>156</v>
      </c>
      <c r="D98" s="25" t="s">
        <v>165</v>
      </c>
      <c r="E98" s="17">
        <v>950</v>
      </c>
      <c r="F98" s="17">
        <v>6</v>
      </c>
      <c r="G98" s="26">
        <f t="shared" si="0"/>
        <v>5700</v>
      </c>
    </row>
    <row r="99" spans="1:8">
      <c r="A99" s="65"/>
      <c r="B99" s="19">
        <v>50</v>
      </c>
      <c r="C99" s="17" t="s">
        <v>154</v>
      </c>
      <c r="D99" s="17" t="s">
        <v>155</v>
      </c>
      <c r="E99" s="17">
        <v>847</v>
      </c>
      <c r="F99" s="17">
        <v>7.5</v>
      </c>
      <c r="G99" s="17">
        <f t="shared" si="0"/>
        <v>6352.5</v>
      </c>
    </row>
    <row r="100" spans="1:8">
      <c r="A100" s="65"/>
      <c r="B100" s="19">
        <v>51</v>
      </c>
      <c r="C100" s="17" t="s">
        <v>162</v>
      </c>
      <c r="D100" s="17"/>
      <c r="E100" s="30">
        <v>540</v>
      </c>
      <c r="F100" s="17">
        <v>11.5</v>
      </c>
      <c r="G100" s="17">
        <f t="shared" si="0"/>
        <v>6210</v>
      </c>
    </row>
    <row r="101" spans="1:8" ht="25.5">
      <c r="A101" s="65"/>
      <c r="B101" s="19">
        <v>52</v>
      </c>
      <c r="C101" s="25" t="s">
        <v>85</v>
      </c>
      <c r="D101" s="25" t="s">
        <v>173</v>
      </c>
      <c r="E101" s="30">
        <v>1476</v>
      </c>
      <c r="F101" s="17">
        <v>6</v>
      </c>
      <c r="G101" s="26">
        <v>8530</v>
      </c>
    </row>
    <row r="102" spans="1:8">
      <c r="A102" s="65"/>
      <c r="B102" s="19">
        <v>53</v>
      </c>
      <c r="C102" s="25" t="s">
        <v>22</v>
      </c>
      <c r="D102" s="25"/>
      <c r="E102" s="30">
        <v>900</v>
      </c>
      <c r="F102" s="17">
        <v>6</v>
      </c>
      <c r="G102" s="26">
        <v>5400</v>
      </c>
    </row>
    <row r="103" spans="1:8" ht="25.5">
      <c r="A103" s="65"/>
      <c r="B103" s="19">
        <v>54</v>
      </c>
      <c r="C103" s="25" t="s">
        <v>114</v>
      </c>
      <c r="D103" s="25" t="s">
        <v>138</v>
      </c>
      <c r="E103" s="17">
        <v>1190</v>
      </c>
      <c r="F103" s="17">
        <v>6.5</v>
      </c>
      <c r="G103" s="17">
        <f>E103*F103</f>
        <v>7735</v>
      </c>
    </row>
    <row r="104" spans="1:8">
      <c r="A104" s="65"/>
      <c r="B104" s="19">
        <v>55</v>
      </c>
      <c r="C104" s="25" t="s">
        <v>64</v>
      </c>
      <c r="D104" s="25"/>
      <c r="E104" s="17">
        <v>368</v>
      </c>
      <c r="F104" s="17">
        <v>7.08</v>
      </c>
      <c r="G104" s="26">
        <f t="shared" si="0"/>
        <v>2605.44</v>
      </c>
    </row>
    <row r="105" spans="1:8">
      <c r="A105" s="66"/>
      <c r="B105" s="19">
        <v>56</v>
      </c>
      <c r="C105" s="13" t="s">
        <v>168</v>
      </c>
      <c r="D105" s="25" t="s">
        <v>13</v>
      </c>
      <c r="E105" s="30">
        <v>1660</v>
      </c>
      <c r="F105" s="17">
        <v>5.2</v>
      </c>
      <c r="G105" s="26">
        <f t="shared" si="0"/>
        <v>8632</v>
      </c>
    </row>
    <row r="106" spans="1:8">
      <c r="A106" s="65"/>
      <c r="B106" s="19">
        <v>57</v>
      </c>
      <c r="C106" s="25" t="s">
        <v>99</v>
      </c>
      <c r="D106" s="25"/>
      <c r="E106" s="30">
        <v>860</v>
      </c>
      <c r="F106" s="17">
        <v>12.05</v>
      </c>
      <c r="G106" s="26">
        <f t="shared" si="0"/>
        <v>10363</v>
      </c>
      <c r="H106" s="6"/>
    </row>
    <row r="107" spans="1:8">
      <c r="A107" s="65"/>
      <c r="B107" s="19">
        <v>58</v>
      </c>
      <c r="C107" s="25" t="s">
        <v>98</v>
      </c>
      <c r="D107" s="25"/>
      <c r="E107" s="30">
        <v>1496</v>
      </c>
      <c r="F107" s="17">
        <v>7</v>
      </c>
      <c r="G107" s="26">
        <f t="shared" si="0"/>
        <v>10472</v>
      </c>
      <c r="H107" s="6"/>
    </row>
    <row r="108" spans="1:8">
      <c r="A108" s="65"/>
      <c r="B108" s="19">
        <v>59</v>
      </c>
      <c r="C108" s="25" t="s">
        <v>97</v>
      </c>
      <c r="D108" s="25"/>
      <c r="E108" s="30">
        <v>1800</v>
      </c>
      <c r="F108" s="17">
        <v>12.515000000000001</v>
      </c>
      <c r="G108" s="26">
        <f t="shared" si="0"/>
        <v>22527</v>
      </c>
      <c r="H108" s="6"/>
    </row>
    <row r="109" spans="1:8">
      <c r="A109" s="65"/>
      <c r="B109" s="19">
        <v>60</v>
      </c>
      <c r="C109" s="25" t="s">
        <v>100</v>
      </c>
      <c r="D109" s="25"/>
      <c r="E109" s="30">
        <v>700</v>
      </c>
      <c r="F109" s="17">
        <v>10.5</v>
      </c>
      <c r="G109" s="26">
        <f t="shared" si="0"/>
        <v>7350</v>
      </c>
      <c r="H109" s="6"/>
    </row>
    <row r="110" spans="1:8">
      <c r="A110" s="65"/>
      <c r="B110" s="19">
        <v>61</v>
      </c>
      <c r="C110" s="25" t="s">
        <v>23</v>
      </c>
      <c r="D110" s="25" t="s">
        <v>113</v>
      </c>
      <c r="E110" s="17">
        <v>2300</v>
      </c>
      <c r="F110" s="17">
        <v>6</v>
      </c>
      <c r="G110" s="17">
        <v>13800</v>
      </c>
      <c r="H110" s="6"/>
    </row>
    <row r="111" spans="1:8">
      <c r="A111" s="65"/>
      <c r="B111" s="19">
        <v>62</v>
      </c>
      <c r="C111" s="25" t="s">
        <v>50</v>
      </c>
      <c r="D111" s="25" t="s">
        <v>115</v>
      </c>
      <c r="E111" s="17">
        <v>1988</v>
      </c>
      <c r="F111" s="17">
        <v>15.2</v>
      </c>
      <c r="G111" s="26">
        <f t="shared" si="0"/>
        <v>30217.599999999999</v>
      </c>
      <c r="H111" s="6"/>
    </row>
    <row r="112" spans="1:8">
      <c r="A112" s="65"/>
      <c r="B112" s="19">
        <v>63</v>
      </c>
      <c r="C112" s="25" t="s">
        <v>109</v>
      </c>
      <c r="D112" s="25" t="s">
        <v>121</v>
      </c>
      <c r="E112" s="30">
        <v>1570</v>
      </c>
      <c r="F112" s="17">
        <v>8</v>
      </c>
      <c r="G112" s="26">
        <f>E112*F112</f>
        <v>12560</v>
      </c>
      <c r="H112" s="6"/>
    </row>
    <row r="113" spans="1:8">
      <c r="A113" s="65"/>
      <c r="B113" s="19">
        <v>64</v>
      </c>
      <c r="C113" s="25" t="s">
        <v>144</v>
      </c>
      <c r="D113" s="25"/>
      <c r="E113" s="30">
        <v>960</v>
      </c>
      <c r="F113" s="17">
        <v>5</v>
      </c>
      <c r="G113" s="26">
        <f>E113*F113</f>
        <v>4800</v>
      </c>
      <c r="H113" s="6"/>
    </row>
    <row r="114" spans="1:8" ht="25.5">
      <c r="A114" s="65"/>
      <c r="B114" s="19">
        <v>65</v>
      </c>
      <c r="C114" s="25" t="s">
        <v>15</v>
      </c>
      <c r="D114" s="25" t="s">
        <v>16</v>
      </c>
      <c r="E114" s="17">
        <v>650</v>
      </c>
      <c r="F114" s="17">
        <v>4</v>
      </c>
      <c r="G114" s="17">
        <v>2600</v>
      </c>
      <c r="H114" s="6"/>
    </row>
    <row r="115" spans="1:8">
      <c r="A115" s="65"/>
      <c r="B115" s="19">
        <v>66</v>
      </c>
      <c r="C115" s="25" t="s">
        <v>87</v>
      </c>
      <c r="D115" s="25" t="s">
        <v>107</v>
      </c>
      <c r="E115" s="30">
        <v>852</v>
      </c>
      <c r="F115" s="17">
        <v>10.5</v>
      </c>
      <c r="G115" s="26">
        <f t="shared" ref="G115:G139" si="1">E115*F115</f>
        <v>8946</v>
      </c>
      <c r="H115" s="6"/>
    </row>
    <row r="116" spans="1:8">
      <c r="A116" s="65"/>
      <c r="B116" s="19">
        <v>67</v>
      </c>
      <c r="C116" s="25" t="s">
        <v>24</v>
      </c>
      <c r="D116" s="25" t="s">
        <v>101</v>
      </c>
      <c r="E116" s="30">
        <v>2000</v>
      </c>
      <c r="F116" s="17">
        <v>9</v>
      </c>
      <c r="G116" s="26">
        <f t="shared" si="1"/>
        <v>18000</v>
      </c>
      <c r="H116" s="6"/>
    </row>
    <row r="117" spans="1:8">
      <c r="A117" s="65"/>
      <c r="B117" s="19">
        <v>68</v>
      </c>
      <c r="C117" s="25" t="s">
        <v>102</v>
      </c>
      <c r="D117" s="25"/>
      <c r="E117" s="30">
        <v>1300</v>
      </c>
      <c r="F117" s="17">
        <v>6.4</v>
      </c>
      <c r="G117" s="26">
        <f t="shared" si="1"/>
        <v>8320</v>
      </c>
    </row>
    <row r="118" spans="1:8">
      <c r="A118" s="65"/>
      <c r="B118" s="19">
        <v>69</v>
      </c>
      <c r="C118" s="25" t="s">
        <v>65</v>
      </c>
      <c r="D118" s="25"/>
      <c r="E118" s="17">
        <v>407</v>
      </c>
      <c r="F118" s="17">
        <v>7.09</v>
      </c>
      <c r="G118" s="26">
        <f t="shared" si="1"/>
        <v>2885.63</v>
      </c>
    </row>
    <row r="119" spans="1:8">
      <c r="A119" s="65"/>
      <c r="B119" s="19">
        <v>70</v>
      </c>
      <c r="C119" s="25" t="s">
        <v>66</v>
      </c>
      <c r="D119" s="25"/>
      <c r="E119" s="17">
        <v>576</v>
      </c>
      <c r="F119" s="17">
        <v>14.79</v>
      </c>
      <c r="G119" s="26">
        <f t="shared" si="1"/>
        <v>8519.0399999999991</v>
      </c>
    </row>
    <row r="120" spans="1:8">
      <c r="A120" s="65"/>
      <c r="B120" s="19">
        <v>71</v>
      </c>
      <c r="C120" s="25" t="s">
        <v>67</v>
      </c>
      <c r="D120" s="25"/>
      <c r="E120" s="17">
        <v>800</v>
      </c>
      <c r="F120" s="17">
        <v>8</v>
      </c>
      <c r="G120" s="26">
        <f t="shared" si="1"/>
        <v>6400</v>
      </c>
    </row>
    <row r="121" spans="1:8" ht="25.5">
      <c r="A121" s="65"/>
      <c r="B121" s="19">
        <v>72</v>
      </c>
      <c r="C121" s="25" t="s">
        <v>88</v>
      </c>
      <c r="D121" s="25" t="s">
        <v>176</v>
      </c>
      <c r="E121" s="30">
        <v>1180</v>
      </c>
      <c r="F121" s="17">
        <v>5</v>
      </c>
      <c r="G121" s="26">
        <f t="shared" si="1"/>
        <v>5900</v>
      </c>
    </row>
    <row r="122" spans="1:8" ht="13.5" customHeight="1">
      <c r="A122" s="65"/>
      <c r="B122" s="19">
        <v>73</v>
      </c>
      <c r="C122" s="25" t="s">
        <v>128</v>
      </c>
      <c r="D122" s="25" t="s">
        <v>166</v>
      </c>
      <c r="E122" s="17">
        <v>3870</v>
      </c>
      <c r="F122" s="17">
        <v>6</v>
      </c>
      <c r="G122" s="17">
        <f>E122*F122</f>
        <v>23220</v>
      </c>
    </row>
    <row r="123" spans="1:8" ht="13.5" customHeight="1">
      <c r="A123" s="65"/>
      <c r="B123" s="19">
        <v>74</v>
      </c>
      <c r="C123" s="25" t="s">
        <v>68</v>
      </c>
      <c r="D123" s="25" t="s">
        <v>116</v>
      </c>
      <c r="E123" s="17">
        <v>1683</v>
      </c>
      <c r="F123" s="17">
        <v>12.15</v>
      </c>
      <c r="G123" s="26">
        <f t="shared" si="1"/>
        <v>20448.45</v>
      </c>
    </row>
    <row r="124" spans="1:8" ht="12.75" customHeight="1">
      <c r="A124" s="65"/>
      <c r="B124" s="19">
        <v>75</v>
      </c>
      <c r="C124" s="25" t="s">
        <v>131</v>
      </c>
      <c r="D124" s="25" t="s">
        <v>132</v>
      </c>
      <c r="E124" s="17">
        <v>1400</v>
      </c>
      <c r="F124" s="17">
        <v>6</v>
      </c>
      <c r="G124" s="26">
        <v>8400</v>
      </c>
    </row>
    <row r="125" spans="1:8" ht="12.75" customHeight="1">
      <c r="A125" s="65"/>
      <c r="B125" s="19">
        <v>76</v>
      </c>
      <c r="C125" s="25" t="s">
        <v>25</v>
      </c>
      <c r="D125" s="25" t="s">
        <v>112</v>
      </c>
      <c r="E125" s="17">
        <v>480</v>
      </c>
      <c r="F125" s="17">
        <v>5</v>
      </c>
      <c r="G125" s="17">
        <v>2400</v>
      </c>
    </row>
    <row r="126" spans="1:8">
      <c r="A126" s="65"/>
      <c r="B126" s="19">
        <v>77</v>
      </c>
      <c r="C126" s="25" t="s">
        <v>69</v>
      </c>
      <c r="D126" s="25"/>
      <c r="E126" s="17">
        <v>1355</v>
      </c>
      <c r="F126" s="17">
        <v>17.16</v>
      </c>
      <c r="G126" s="26">
        <f t="shared" si="1"/>
        <v>23251.8</v>
      </c>
    </row>
    <row r="127" spans="1:8">
      <c r="A127" s="65"/>
      <c r="B127" s="19">
        <v>78</v>
      </c>
      <c r="C127" s="25" t="s">
        <v>70</v>
      </c>
      <c r="D127" s="25" t="s">
        <v>71</v>
      </c>
      <c r="E127" s="17">
        <v>373</v>
      </c>
      <c r="F127" s="17">
        <v>13.95</v>
      </c>
      <c r="G127" s="26">
        <f t="shared" si="1"/>
        <v>5203.3499999999995</v>
      </c>
    </row>
    <row r="128" spans="1:8">
      <c r="A128" s="65"/>
      <c r="B128" s="19">
        <v>79</v>
      </c>
      <c r="C128" s="25" t="s">
        <v>70</v>
      </c>
      <c r="D128" s="25" t="s">
        <v>161</v>
      </c>
      <c r="E128" s="17">
        <v>2226</v>
      </c>
      <c r="F128" s="17">
        <v>6.64</v>
      </c>
      <c r="G128" s="26">
        <f t="shared" si="1"/>
        <v>14780.64</v>
      </c>
    </row>
    <row r="129" spans="1:7" ht="12.75" customHeight="1">
      <c r="A129" s="65"/>
      <c r="B129" s="19">
        <v>80</v>
      </c>
      <c r="C129" s="25" t="s">
        <v>72</v>
      </c>
      <c r="D129" s="25"/>
      <c r="E129" s="17">
        <v>1039</v>
      </c>
      <c r="F129" s="17">
        <v>11.25</v>
      </c>
      <c r="G129" s="26">
        <f t="shared" si="1"/>
        <v>11688.75</v>
      </c>
    </row>
    <row r="130" spans="1:7">
      <c r="A130" s="65"/>
      <c r="B130" s="19">
        <v>81</v>
      </c>
      <c r="C130" s="25" t="s">
        <v>74</v>
      </c>
      <c r="D130" s="25" t="s">
        <v>73</v>
      </c>
      <c r="E130" s="17">
        <v>2883</v>
      </c>
      <c r="F130" s="17">
        <v>14.77</v>
      </c>
      <c r="G130" s="26">
        <f t="shared" si="1"/>
        <v>42581.909999999996</v>
      </c>
    </row>
    <row r="131" spans="1:7">
      <c r="A131" s="65"/>
      <c r="B131" s="19">
        <v>82</v>
      </c>
      <c r="C131" s="25" t="s">
        <v>134</v>
      </c>
      <c r="D131" s="25" t="s">
        <v>92</v>
      </c>
      <c r="E131" s="30">
        <v>800</v>
      </c>
      <c r="F131" s="17">
        <v>6</v>
      </c>
      <c r="G131" s="26">
        <f t="shared" si="1"/>
        <v>4800</v>
      </c>
    </row>
    <row r="132" spans="1:7" ht="25.5">
      <c r="A132" s="65"/>
      <c r="B132" s="19">
        <v>83</v>
      </c>
      <c r="C132" s="25" t="s">
        <v>91</v>
      </c>
      <c r="D132" s="42" t="s">
        <v>171</v>
      </c>
      <c r="E132" s="30">
        <v>3526</v>
      </c>
      <c r="F132" s="17">
        <v>5.5</v>
      </c>
      <c r="G132" s="26">
        <f t="shared" si="1"/>
        <v>19393</v>
      </c>
    </row>
    <row r="133" spans="1:7">
      <c r="A133" s="65"/>
      <c r="B133" s="19">
        <v>84</v>
      </c>
      <c r="C133" s="25" t="s">
        <v>90</v>
      </c>
      <c r="D133" s="25" t="s">
        <v>105</v>
      </c>
      <c r="E133" s="30">
        <v>1172</v>
      </c>
      <c r="F133" s="17">
        <v>7.41</v>
      </c>
      <c r="G133" s="26">
        <f t="shared" si="1"/>
        <v>8684.52</v>
      </c>
    </row>
    <row r="134" spans="1:7">
      <c r="A134" s="65"/>
      <c r="B134" s="19">
        <v>85</v>
      </c>
      <c r="C134" s="25" t="s">
        <v>143</v>
      </c>
      <c r="D134" s="25" t="s">
        <v>147</v>
      </c>
      <c r="E134" s="30">
        <v>630</v>
      </c>
      <c r="F134" s="17">
        <v>5</v>
      </c>
      <c r="G134" s="26">
        <f t="shared" si="1"/>
        <v>3150</v>
      </c>
    </row>
    <row r="135" spans="1:7" ht="25.5">
      <c r="A135" s="65"/>
      <c r="B135" s="19">
        <v>86</v>
      </c>
      <c r="C135" s="25" t="s">
        <v>89</v>
      </c>
      <c r="D135" s="25" t="s">
        <v>126</v>
      </c>
      <c r="E135" s="30">
        <v>1291</v>
      </c>
      <c r="F135" s="17">
        <v>8</v>
      </c>
      <c r="G135" s="26">
        <f t="shared" si="1"/>
        <v>10328</v>
      </c>
    </row>
    <row r="136" spans="1:7">
      <c r="A136" s="65"/>
      <c r="B136" s="19">
        <v>87</v>
      </c>
      <c r="C136" s="13" t="s">
        <v>169</v>
      </c>
      <c r="D136" s="13" t="s">
        <v>170</v>
      </c>
      <c r="E136" s="53">
        <v>1498</v>
      </c>
      <c r="F136" s="22"/>
      <c r="G136" s="27"/>
    </row>
    <row r="137" spans="1:7">
      <c r="A137" s="66"/>
      <c r="B137" s="19">
        <v>88</v>
      </c>
      <c r="C137" s="25" t="s">
        <v>76</v>
      </c>
      <c r="D137" s="25"/>
      <c r="E137" s="17">
        <v>1333</v>
      </c>
      <c r="F137" s="17">
        <v>10.5</v>
      </c>
      <c r="G137" s="26">
        <f t="shared" si="1"/>
        <v>13996.5</v>
      </c>
    </row>
    <row r="138" spans="1:7">
      <c r="A138" s="66"/>
      <c r="B138" s="19">
        <v>89</v>
      </c>
      <c r="C138" s="25" t="s">
        <v>77</v>
      </c>
      <c r="D138" s="25"/>
      <c r="E138" s="17">
        <v>2085</v>
      </c>
      <c r="F138" s="17">
        <v>9.75</v>
      </c>
      <c r="G138" s="26">
        <f t="shared" si="1"/>
        <v>20328.75</v>
      </c>
    </row>
    <row r="139" spans="1:7">
      <c r="A139" s="65"/>
      <c r="B139" s="19">
        <v>90</v>
      </c>
      <c r="C139" s="25" t="s">
        <v>79</v>
      </c>
      <c r="D139" s="25" t="s">
        <v>78</v>
      </c>
      <c r="E139" s="17">
        <v>600</v>
      </c>
      <c r="F139" s="17">
        <v>9.73</v>
      </c>
      <c r="G139" s="26">
        <f t="shared" si="1"/>
        <v>5838</v>
      </c>
    </row>
    <row r="140" spans="1:7">
      <c r="A140" s="65"/>
      <c r="B140" s="19"/>
      <c r="C140" s="13"/>
      <c r="D140" s="13"/>
      <c r="E140" s="22"/>
      <c r="F140" s="46"/>
      <c r="G140" s="27"/>
    </row>
    <row r="141" spans="1:7">
      <c r="A141" s="65"/>
      <c r="B141" s="19"/>
      <c r="C141" s="13"/>
      <c r="D141" s="56" t="s">
        <v>80</v>
      </c>
      <c r="E141" s="22">
        <f>SUM(E68:E139)</f>
        <v>94285</v>
      </c>
      <c r="F141" s="50"/>
      <c r="G141" s="27">
        <f>SUM(G68:G139)</f>
        <v>758201.64</v>
      </c>
    </row>
    <row r="142" spans="1:7">
      <c r="A142" s="65"/>
      <c r="B142" s="47"/>
      <c r="C142" s="34"/>
      <c r="D142" s="55" t="s">
        <v>104</v>
      </c>
      <c r="E142" s="22">
        <f>SUM(E65,E141)</f>
        <v>154609</v>
      </c>
      <c r="F142" s="36"/>
      <c r="G142" s="27">
        <f>SUM(G141,G65)</f>
        <v>1895984.2200000002</v>
      </c>
    </row>
    <row r="143" spans="1:7">
      <c r="A143" s="65"/>
      <c r="B143" s="47"/>
      <c r="C143" s="34"/>
      <c r="D143" s="55" t="s">
        <v>151</v>
      </c>
      <c r="E143" s="22"/>
      <c r="F143" s="36"/>
      <c r="G143" s="27"/>
    </row>
    <row r="144" spans="1:7">
      <c r="A144" s="65"/>
      <c r="B144" s="47"/>
      <c r="C144" s="34"/>
      <c r="D144" s="55" t="s">
        <v>108</v>
      </c>
      <c r="E144" s="22">
        <f>SUM(E27,E142)</f>
        <v>159233</v>
      </c>
      <c r="F144" s="36"/>
      <c r="G144" s="27">
        <f>SUM(G27,G142)</f>
        <v>1932093.2200000002</v>
      </c>
    </row>
    <row r="145" spans="1:8">
      <c r="A145" s="65"/>
      <c r="B145" s="8"/>
      <c r="C145" s="11"/>
      <c r="D145" s="11"/>
      <c r="E145" s="1"/>
      <c r="F145" s="1"/>
      <c r="G145" s="1"/>
    </row>
    <row r="146" spans="1:8" ht="21" customHeight="1">
      <c r="A146" s="79" t="s">
        <v>181</v>
      </c>
      <c r="B146" s="79"/>
      <c r="C146" s="79"/>
      <c r="D146" s="79"/>
      <c r="E146" s="79"/>
      <c r="F146" s="79"/>
      <c r="G146" s="79"/>
    </row>
    <row r="147" spans="1:8">
      <c r="A147" s="65"/>
      <c r="C147" s="11"/>
      <c r="D147" s="11"/>
      <c r="E147" s="1"/>
      <c r="F147" s="1"/>
      <c r="G147" s="1"/>
      <c r="H147" s="6"/>
    </row>
    <row r="148" spans="1:8">
      <c r="A148" s="65"/>
      <c r="C148" s="11"/>
      <c r="D148" s="11"/>
      <c r="E148" s="1"/>
      <c r="F148" s="1"/>
      <c r="G148" s="1"/>
    </row>
    <row r="149" spans="1:8">
      <c r="A149" s="65"/>
      <c r="C149" s="70"/>
      <c r="D149" s="11"/>
      <c r="E149" s="1"/>
      <c r="F149" s="1"/>
      <c r="G149" s="1"/>
      <c r="H149" s="6"/>
    </row>
    <row r="150" spans="1:8" ht="15.75">
      <c r="A150" s="65"/>
      <c r="C150" s="5"/>
      <c r="D150" s="5"/>
      <c r="E150" s="5"/>
      <c r="F150" s="1"/>
      <c r="G150" s="1"/>
      <c r="H150" s="6"/>
    </row>
    <row r="151" spans="1:8">
      <c r="A151" s="65"/>
      <c r="C151" s="11"/>
      <c r="D151" s="11"/>
      <c r="E151" s="1"/>
      <c r="F151" s="1"/>
      <c r="G151" s="1"/>
      <c r="H151" s="6"/>
    </row>
    <row r="152" spans="1:8">
      <c r="A152" s="65"/>
      <c r="C152" s="11"/>
      <c r="D152" s="11"/>
      <c r="E152" s="1"/>
      <c r="F152" s="1"/>
      <c r="G152" s="1"/>
      <c r="H152" s="6"/>
    </row>
    <row r="153" spans="1:8">
      <c r="A153" s="15"/>
      <c r="C153" s="11"/>
      <c r="D153" s="11"/>
      <c r="E153" s="1"/>
      <c r="F153" s="1"/>
      <c r="G153" s="1"/>
    </row>
    <row r="154" spans="1:8">
      <c r="A154" s="65"/>
      <c r="C154" s="11"/>
      <c r="D154" s="11"/>
      <c r="E154" s="1"/>
      <c r="F154" s="1"/>
      <c r="G154" s="1"/>
    </row>
    <row r="155" spans="1:8">
      <c r="A155" s="65"/>
      <c r="C155"/>
      <c r="D155"/>
    </row>
    <row r="156" spans="1:8">
      <c r="A156" s="65"/>
      <c r="C156"/>
      <c r="D156"/>
    </row>
    <row r="157" spans="1:8">
      <c r="A157" s="65"/>
      <c r="C157"/>
      <c r="D157"/>
    </row>
    <row r="158" spans="1:8">
      <c r="A158" s="65"/>
      <c r="C158"/>
      <c r="D158"/>
      <c r="H158" s="14"/>
    </row>
    <row r="159" spans="1:8">
      <c r="A159" s="65"/>
      <c r="C159"/>
      <c r="D159"/>
    </row>
    <row r="160" spans="1:8">
      <c r="A160" s="65"/>
      <c r="C160"/>
      <c r="D160"/>
    </row>
    <row r="161" spans="1:8">
      <c r="A161" s="65"/>
      <c r="C161"/>
      <c r="D161"/>
    </row>
    <row r="162" spans="1:8">
      <c r="A162" s="65"/>
      <c r="C162"/>
      <c r="D162"/>
    </row>
    <row r="163" spans="1:8">
      <c r="A163" s="65"/>
      <c r="C163"/>
      <c r="D163"/>
    </row>
    <row r="164" spans="1:8">
      <c r="A164" s="65"/>
      <c r="C164"/>
      <c r="D164"/>
    </row>
    <row r="165" spans="1:8">
      <c r="A165" s="65"/>
      <c r="C165"/>
      <c r="D165"/>
    </row>
    <row r="166" spans="1:8">
      <c r="A166" s="65"/>
      <c r="C166"/>
      <c r="D166"/>
    </row>
    <row r="167" spans="1:8">
      <c r="A167" s="65"/>
      <c r="C167"/>
      <c r="D167"/>
    </row>
    <row r="168" spans="1:8">
      <c r="A168" s="65"/>
      <c r="C168"/>
      <c r="D168"/>
    </row>
    <row r="169" spans="1:8">
      <c r="A169" s="65"/>
      <c r="C169"/>
      <c r="D169"/>
    </row>
    <row r="170" spans="1:8">
      <c r="A170" s="65"/>
      <c r="C170"/>
      <c r="D170"/>
    </row>
    <row r="171" spans="1:8">
      <c r="A171" s="65"/>
      <c r="C171"/>
      <c r="D171"/>
    </row>
    <row r="172" spans="1:8" s="14" customFormat="1">
      <c r="A172" s="65"/>
      <c r="B172"/>
      <c r="C172"/>
      <c r="D172"/>
      <c r="E172"/>
      <c r="F172"/>
      <c r="G172"/>
      <c r="H172"/>
    </row>
    <row r="173" spans="1:8">
      <c r="A173" s="65"/>
      <c r="C173"/>
      <c r="D173"/>
    </row>
    <row r="174" spans="1:8">
      <c r="A174" s="65"/>
      <c r="C174"/>
      <c r="D174"/>
    </row>
    <row r="175" spans="1:8">
      <c r="A175" s="65"/>
      <c r="C175"/>
      <c r="D175"/>
    </row>
    <row r="176" spans="1:8">
      <c r="A176" s="65"/>
      <c r="C176"/>
      <c r="D176"/>
    </row>
    <row r="177" spans="1:8">
      <c r="A177" s="65"/>
      <c r="C177"/>
      <c r="D177"/>
    </row>
    <row r="178" spans="1:8">
      <c r="A178" s="65"/>
      <c r="C178"/>
      <c r="D178"/>
    </row>
    <row r="179" spans="1:8">
      <c r="A179" s="65"/>
      <c r="C179"/>
      <c r="D179"/>
    </row>
    <row r="180" spans="1:8" s="6" customFormat="1">
      <c r="A180" s="65"/>
      <c r="B180"/>
      <c r="C180"/>
      <c r="D180"/>
      <c r="E180"/>
      <c r="F180"/>
      <c r="G180"/>
      <c r="H180"/>
    </row>
    <row r="181" spans="1:8">
      <c r="A181" s="65"/>
      <c r="C181"/>
      <c r="D181"/>
    </row>
    <row r="182" spans="1:8" s="14" customFormat="1">
      <c r="A182" s="65"/>
      <c r="B182"/>
      <c r="C182"/>
      <c r="D182"/>
      <c r="E182"/>
      <c r="F182"/>
      <c r="G182"/>
      <c r="H182"/>
    </row>
    <row r="183" spans="1:8">
      <c r="A183" s="65"/>
      <c r="C183"/>
      <c r="D183"/>
    </row>
    <row r="184" spans="1:8">
      <c r="A184" s="65"/>
      <c r="C184"/>
      <c r="D184"/>
    </row>
    <row r="185" spans="1:8">
      <c r="A185" s="65"/>
      <c r="C185"/>
      <c r="D185"/>
    </row>
    <row r="186" spans="1:8">
      <c r="A186" s="65"/>
      <c r="C186"/>
      <c r="D186"/>
    </row>
    <row r="187" spans="1:8">
      <c r="A187" s="65"/>
      <c r="C187"/>
      <c r="D187"/>
    </row>
    <row r="188" spans="1:8">
      <c r="A188" s="65"/>
      <c r="C188"/>
      <c r="D188"/>
    </row>
    <row r="189" spans="1:8">
      <c r="A189" s="65"/>
      <c r="C189"/>
      <c r="D189"/>
    </row>
    <row r="190" spans="1:8">
      <c r="A190" s="65"/>
      <c r="C190"/>
      <c r="D190"/>
    </row>
    <row r="191" spans="1:8">
      <c r="A191" s="65"/>
      <c r="C191"/>
      <c r="D191"/>
    </row>
    <row r="192" spans="1:8">
      <c r="A192" s="65"/>
      <c r="C192"/>
      <c r="D192"/>
    </row>
    <row r="193" spans="1:8" s="6" customFormat="1">
      <c r="A193" s="65"/>
      <c r="B193"/>
      <c r="C193"/>
      <c r="D193"/>
      <c r="E193"/>
      <c r="F193"/>
      <c r="G193"/>
      <c r="H193"/>
    </row>
    <row r="194" spans="1:8">
      <c r="A194" s="65"/>
      <c r="C194"/>
      <c r="D194"/>
    </row>
    <row r="195" spans="1:8">
      <c r="A195" s="65"/>
      <c r="C195"/>
      <c r="D195"/>
    </row>
    <row r="196" spans="1:8">
      <c r="A196" s="65"/>
      <c r="C196"/>
      <c r="D196"/>
    </row>
    <row r="197" spans="1:8">
      <c r="A197" s="65"/>
      <c r="C197"/>
      <c r="D197"/>
    </row>
    <row r="198" spans="1:8">
      <c r="A198" s="15"/>
      <c r="C198"/>
      <c r="D198"/>
    </row>
    <row r="199" spans="1:8">
      <c r="A199" s="65"/>
      <c r="C199"/>
      <c r="D199"/>
    </row>
    <row r="200" spans="1:8">
      <c r="A200" s="65"/>
      <c r="C200"/>
      <c r="D200"/>
    </row>
    <row r="201" spans="1:8">
      <c r="A201" s="65"/>
      <c r="C201"/>
      <c r="D201"/>
    </row>
    <row r="202" spans="1:8">
      <c r="A202" s="65"/>
      <c r="C202"/>
      <c r="D202"/>
    </row>
    <row r="203" spans="1:8">
      <c r="A203" s="65"/>
      <c r="C203"/>
      <c r="D203"/>
    </row>
    <row r="204" spans="1:8">
      <c r="A204" s="65"/>
      <c r="C204"/>
      <c r="D204"/>
    </row>
    <row r="205" spans="1:8">
      <c r="A205" s="15"/>
      <c r="C205"/>
      <c r="D205"/>
    </row>
    <row r="206" spans="1:8">
      <c r="A206" s="65"/>
      <c r="C206"/>
      <c r="D206"/>
    </row>
    <row r="207" spans="1:8">
      <c r="A207" s="65"/>
      <c r="C207"/>
      <c r="D207"/>
    </row>
    <row r="208" spans="1:8">
      <c r="A208" s="65"/>
      <c r="C208"/>
      <c r="D208"/>
    </row>
    <row r="209" spans="1:8" ht="12.75" customHeight="1">
      <c r="A209" s="65"/>
      <c r="C209"/>
      <c r="D209"/>
    </row>
    <row r="210" spans="1:8">
      <c r="A210" s="65"/>
      <c r="C210"/>
      <c r="D210"/>
    </row>
    <row r="211" spans="1:8" s="3" customFormat="1">
      <c r="A211" s="65"/>
      <c r="B211"/>
      <c r="C211"/>
      <c r="D211"/>
      <c r="E211"/>
      <c r="F211"/>
      <c r="G211"/>
      <c r="H211"/>
    </row>
    <row r="212" spans="1:8">
      <c r="A212" s="65"/>
      <c r="C212"/>
      <c r="D212"/>
    </row>
    <row r="213" spans="1:8">
      <c r="A213" s="65"/>
      <c r="C213"/>
      <c r="D213"/>
    </row>
    <row r="214" spans="1:8">
      <c r="A214" s="67"/>
      <c r="C214"/>
      <c r="D214"/>
    </row>
    <row r="215" spans="1:8">
      <c r="A215" s="65"/>
      <c r="C215"/>
      <c r="D215"/>
    </row>
    <row r="216" spans="1:8">
      <c r="A216" s="65"/>
      <c r="C216"/>
      <c r="D216"/>
    </row>
    <row r="217" spans="1:8">
      <c r="A217" s="65"/>
      <c r="C217"/>
      <c r="D217"/>
    </row>
    <row r="218" spans="1:8">
      <c r="A218" s="65"/>
      <c r="C218"/>
      <c r="D218"/>
    </row>
    <row r="219" spans="1:8">
      <c r="A219" s="65"/>
      <c r="C219"/>
      <c r="D219"/>
    </row>
    <row r="220" spans="1:8">
      <c r="A220" s="65"/>
      <c r="C220"/>
      <c r="D220"/>
    </row>
    <row r="221" spans="1:8">
      <c r="A221" s="65"/>
      <c r="C221"/>
      <c r="D221"/>
    </row>
    <row r="222" spans="1:8">
      <c r="A222" s="65"/>
      <c r="C222"/>
      <c r="D222"/>
    </row>
    <row r="223" spans="1:8">
      <c r="A223" s="65"/>
      <c r="C223"/>
      <c r="D223"/>
    </row>
    <row r="224" spans="1:8">
      <c r="A224" s="65"/>
      <c r="C224"/>
      <c r="D224"/>
    </row>
    <row r="225" spans="1:8">
      <c r="A225" s="15"/>
      <c r="C225"/>
      <c r="D225"/>
    </row>
    <row r="226" spans="1:8">
      <c r="A226" s="65"/>
      <c r="C226"/>
      <c r="D226"/>
    </row>
    <row r="227" spans="1:8">
      <c r="A227" s="65"/>
      <c r="C227"/>
      <c r="D227"/>
    </row>
    <row r="228" spans="1:8">
      <c r="A228" s="65"/>
      <c r="C228"/>
      <c r="D228"/>
    </row>
    <row r="229" spans="1:8">
      <c r="A229" s="65"/>
      <c r="C229"/>
      <c r="D229"/>
    </row>
    <row r="230" spans="1:8">
      <c r="A230" s="65"/>
      <c r="C230"/>
      <c r="D230"/>
    </row>
    <row r="231" spans="1:8">
      <c r="A231" s="65"/>
      <c r="C231"/>
      <c r="D231"/>
    </row>
    <row r="232" spans="1:8" s="14" customFormat="1">
      <c r="A232" s="65"/>
      <c r="B232"/>
      <c r="C232"/>
      <c r="D232"/>
      <c r="E232"/>
      <c r="F232"/>
      <c r="G232"/>
      <c r="H232"/>
    </row>
    <row r="233" spans="1:8">
      <c r="A233" s="65"/>
      <c r="C233"/>
      <c r="D233"/>
    </row>
    <row r="234" spans="1:8">
      <c r="A234" s="65"/>
      <c r="C234"/>
      <c r="D234"/>
    </row>
    <row r="235" spans="1:8">
      <c r="A235" s="65"/>
      <c r="C235"/>
      <c r="D235"/>
    </row>
    <row r="236" spans="1:8">
      <c r="A236" s="65"/>
      <c r="C236"/>
      <c r="D236"/>
    </row>
    <row r="237" spans="1:8">
      <c r="A237" s="65"/>
      <c r="C237"/>
      <c r="D237"/>
    </row>
    <row r="238" spans="1:8">
      <c r="A238" s="65"/>
      <c r="C238"/>
      <c r="D238"/>
    </row>
    <row r="239" spans="1:8">
      <c r="A239" s="65"/>
      <c r="C239"/>
      <c r="D239"/>
    </row>
    <row r="240" spans="1:8">
      <c r="A240" s="65"/>
      <c r="C240"/>
      <c r="D240"/>
    </row>
    <row r="241" spans="1:12">
      <c r="A241" s="65"/>
      <c r="C241"/>
      <c r="D241"/>
    </row>
    <row r="242" spans="1:12">
      <c r="A242" s="65"/>
      <c r="C242"/>
      <c r="D242"/>
    </row>
    <row r="243" spans="1:12">
      <c r="A243" s="65"/>
      <c r="C243"/>
      <c r="D243"/>
    </row>
    <row r="244" spans="1:12">
      <c r="A244" s="65"/>
      <c r="C244"/>
      <c r="D244"/>
    </row>
    <row r="245" spans="1:12" ht="31.5" customHeight="1">
      <c r="A245" s="65"/>
      <c r="C245"/>
      <c r="D245"/>
      <c r="H245" s="72"/>
      <c r="I245" s="72"/>
      <c r="L245" s="20"/>
    </row>
    <row r="246" spans="1:12" s="6" customFormat="1">
      <c r="A246" s="65"/>
      <c r="B246"/>
      <c r="C246"/>
      <c r="D246"/>
      <c r="E246"/>
      <c r="F246"/>
      <c r="G246"/>
      <c r="H246"/>
    </row>
    <row r="247" spans="1:12" s="6" customFormat="1">
      <c r="A247" s="65"/>
      <c r="B247"/>
      <c r="C247"/>
      <c r="D247"/>
      <c r="E247"/>
      <c r="F247"/>
      <c r="G247"/>
      <c r="H247"/>
    </row>
    <row r="248" spans="1:12" s="6" customFormat="1">
      <c r="A248" s="65"/>
      <c r="B248"/>
      <c r="C248"/>
      <c r="D248"/>
      <c r="E248"/>
      <c r="F248"/>
      <c r="G248"/>
      <c r="H248"/>
    </row>
    <row r="249" spans="1:12" s="6" customFormat="1">
      <c r="A249" s="65"/>
      <c r="B249"/>
      <c r="C249"/>
      <c r="D249"/>
      <c r="E249"/>
      <c r="F249"/>
      <c r="G249"/>
      <c r="H249"/>
    </row>
    <row r="250" spans="1:12" s="6" customFormat="1">
      <c r="A250" s="65"/>
      <c r="B250"/>
      <c r="C250"/>
      <c r="D250"/>
      <c r="E250"/>
      <c r="F250"/>
      <c r="G250"/>
      <c r="H250"/>
    </row>
    <row r="251" spans="1:12" s="6" customFormat="1">
      <c r="A251" s="65"/>
      <c r="B251"/>
      <c r="C251"/>
      <c r="D251"/>
      <c r="E251"/>
      <c r="F251"/>
      <c r="G251"/>
      <c r="H251"/>
    </row>
    <row r="252" spans="1:12" s="6" customFormat="1">
      <c r="A252" s="65"/>
      <c r="B252"/>
      <c r="C252"/>
      <c r="D252"/>
      <c r="E252"/>
      <c r="F252"/>
      <c r="G252"/>
      <c r="H252"/>
    </row>
    <row r="253" spans="1:12" s="6" customFormat="1">
      <c r="A253" s="65"/>
      <c r="B253"/>
      <c r="C253"/>
      <c r="D253"/>
      <c r="E253"/>
      <c r="F253"/>
      <c r="G253"/>
      <c r="H253"/>
    </row>
    <row r="254" spans="1:12" s="6" customFormat="1">
      <c r="A254" s="65"/>
      <c r="B254"/>
      <c r="C254"/>
      <c r="D254"/>
      <c r="E254"/>
      <c r="F254"/>
      <c r="G254"/>
      <c r="H254"/>
    </row>
    <row r="255" spans="1:12" s="6" customFormat="1">
      <c r="A255" s="65"/>
      <c r="B255"/>
      <c r="C255"/>
      <c r="D255"/>
      <c r="E255"/>
      <c r="F255"/>
      <c r="G255"/>
      <c r="H255"/>
    </row>
    <row r="256" spans="1:12" s="6" customFormat="1">
      <c r="A256" s="65"/>
      <c r="B256"/>
      <c r="C256"/>
      <c r="D256"/>
      <c r="E256"/>
      <c r="F256"/>
      <c r="G256"/>
      <c r="H256"/>
    </row>
    <row r="257" spans="1:14">
      <c r="A257" s="65"/>
      <c r="C257"/>
      <c r="D257"/>
    </row>
    <row r="258" spans="1:14">
      <c r="A258" s="65"/>
      <c r="C258"/>
      <c r="D258"/>
    </row>
    <row r="259" spans="1:14">
      <c r="A259" s="65"/>
    </row>
    <row r="260" spans="1:14">
      <c r="A260" s="65"/>
    </row>
    <row r="261" spans="1:14">
      <c r="A261" s="65"/>
    </row>
    <row r="262" spans="1:14">
      <c r="A262" s="65"/>
    </row>
    <row r="263" spans="1:14">
      <c r="A263" s="65"/>
    </row>
    <row r="264" spans="1:14">
      <c r="A264" s="65"/>
    </row>
    <row r="265" spans="1:14">
      <c r="A265" s="65"/>
      <c r="N265" s="20" t="s">
        <v>167</v>
      </c>
    </row>
    <row r="266" spans="1:14">
      <c r="A266" s="65"/>
    </row>
    <row r="267" spans="1:14">
      <c r="A267" s="65"/>
    </row>
    <row r="268" spans="1:14">
      <c r="A268" s="65"/>
    </row>
    <row r="269" spans="1:14">
      <c r="A269" s="65"/>
    </row>
    <row r="270" spans="1:14">
      <c r="A270" s="65"/>
    </row>
    <row r="271" spans="1:14">
      <c r="A271" s="65"/>
    </row>
    <row r="272" spans="1:14">
      <c r="A272" s="65"/>
    </row>
    <row r="273" spans="1:8">
      <c r="A273" s="65"/>
    </row>
    <row r="274" spans="1:8" ht="12.75" customHeight="1">
      <c r="A274" s="65"/>
    </row>
    <row r="275" spans="1:8" ht="36.75" customHeight="1">
      <c r="A275" s="65"/>
    </row>
    <row r="276" spans="1:8">
      <c r="A276" s="65"/>
    </row>
    <row r="277" spans="1:8">
      <c r="A277" s="65"/>
    </row>
    <row r="278" spans="1:8">
      <c r="A278" s="65"/>
    </row>
    <row r="279" spans="1:8">
      <c r="A279" s="65"/>
    </row>
    <row r="280" spans="1:8">
      <c r="A280" s="65"/>
    </row>
    <row r="281" spans="1:8">
      <c r="A281" s="65"/>
    </row>
    <row r="282" spans="1:8">
      <c r="A282" s="65"/>
    </row>
    <row r="283" spans="1:8">
      <c r="A283" s="15"/>
      <c r="H283" s="4"/>
    </row>
    <row r="284" spans="1:8">
      <c r="A284" s="65"/>
    </row>
    <row r="285" spans="1:8" ht="15">
      <c r="A285" s="64"/>
    </row>
    <row r="286" spans="1:8">
      <c r="A286" s="65"/>
    </row>
    <row r="287" spans="1:8" s="6" customFormat="1">
      <c r="A287" s="65"/>
      <c r="B287"/>
      <c r="C287" s="12"/>
      <c r="D287" s="12"/>
      <c r="E287"/>
      <c r="F287"/>
      <c r="G287"/>
      <c r="H287"/>
    </row>
    <row r="289" spans="1:8" s="6" customFormat="1">
      <c r="A289"/>
      <c r="B289"/>
      <c r="C289" s="12"/>
      <c r="D289" s="12"/>
      <c r="E289"/>
      <c r="F289"/>
      <c r="G289"/>
      <c r="H289"/>
    </row>
    <row r="290" spans="1:8" s="6" customFormat="1">
      <c r="A290"/>
      <c r="B290"/>
      <c r="C290" s="12"/>
      <c r="D290" s="12"/>
      <c r="E290"/>
      <c r="F290"/>
      <c r="G290"/>
      <c r="H290"/>
    </row>
    <row r="291" spans="1:8" s="6" customFormat="1">
      <c r="A291"/>
      <c r="B291"/>
      <c r="C291" s="12"/>
      <c r="D291" s="12"/>
      <c r="E291"/>
      <c r="F291"/>
      <c r="G291"/>
      <c r="H291"/>
    </row>
    <row r="292" spans="1:8" s="6" customFormat="1">
      <c r="A292"/>
      <c r="B292"/>
      <c r="C292" s="12"/>
      <c r="D292" s="12"/>
      <c r="E292"/>
      <c r="F292"/>
      <c r="G292"/>
      <c r="H292"/>
    </row>
    <row r="294" spans="1:8">
      <c r="A294" s="6"/>
    </row>
    <row r="298" spans="1:8" s="14" customFormat="1">
      <c r="A298"/>
      <c r="B298"/>
      <c r="C298" s="12"/>
      <c r="D298" s="12"/>
      <c r="E298"/>
      <c r="F298"/>
      <c r="G298"/>
      <c r="H298"/>
    </row>
    <row r="305" spans="1:8" s="14" customFormat="1">
      <c r="A305"/>
      <c r="B305"/>
      <c r="C305" s="12"/>
      <c r="D305" s="12"/>
      <c r="E305"/>
      <c r="F305"/>
      <c r="G305"/>
      <c r="H305"/>
    </row>
    <row r="312" spans="1:8">
      <c r="A312" s="3"/>
    </row>
    <row r="333" spans="1:1">
      <c r="A333" s="14"/>
    </row>
    <row r="347" spans="1:1">
      <c r="A347" s="6"/>
    </row>
    <row r="348" spans="1:1">
      <c r="A348" s="6"/>
    </row>
    <row r="349" spans="1:1">
      <c r="A349" s="6"/>
    </row>
    <row r="350" spans="1:1">
      <c r="A350" s="6"/>
    </row>
    <row r="351" spans="1:1">
      <c r="A351" s="6"/>
    </row>
    <row r="352" spans="1:1">
      <c r="A352" s="6"/>
    </row>
    <row r="353" spans="1:8">
      <c r="A353" s="6"/>
    </row>
    <row r="354" spans="1:8">
      <c r="A354" s="6"/>
    </row>
    <row r="355" spans="1:8">
      <c r="A355" s="6"/>
    </row>
    <row r="356" spans="1:8">
      <c r="A356" s="6"/>
    </row>
    <row r="357" spans="1:8">
      <c r="A357" s="6"/>
      <c r="H357" s="14"/>
    </row>
    <row r="358" spans="1:8" ht="28.5" customHeight="1"/>
    <row r="359" spans="1:8" ht="25.5" customHeight="1"/>
    <row r="383" ht="11.25" customHeight="1"/>
    <row r="387" spans="1:1">
      <c r="A387" s="6"/>
    </row>
    <row r="389" spans="1:1" ht="29.25" customHeight="1">
      <c r="A389" s="6"/>
    </row>
    <row r="390" spans="1:1">
      <c r="A390" s="6"/>
    </row>
    <row r="391" spans="1:1">
      <c r="A391" s="6"/>
    </row>
    <row r="392" spans="1:1">
      <c r="A392" s="6"/>
    </row>
    <row r="398" spans="1:1">
      <c r="A398" s="14"/>
    </row>
    <row r="405" spans="1:1">
      <c r="A405" s="14"/>
    </row>
    <row r="419" spans="8:9">
      <c r="H419" s="14"/>
    </row>
    <row r="427" spans="8:9">
      <c r="H427" s="6"/>
    </row>
    <row r="428" spans="8:9">
      <c r="I428" s="4"/>
    </row>
    <row r="459" spans="8:8">
      <c r="H459" s="6"/>
    </row>
    <row r="460" spans="8:8">
      <c r="H460" s="6"/>
    </row>
    <row r="475" spans="8:8">
      <c r="H475" s="14"/>
    </row>
    <row r="484" spans="1:9" s="14" customFormat="1">
      <c r="A484"/>
      <c r="B484"/>
      <c r="C484" s="12"/>
      <c r="D484" s="12"/>
      <c r="E484"/>
      <c r="F484"/>
      <c r="G484"/>
      <c r="H484"/>
      <c r="I484"/>
    </row>
    <row r="502" spans="9:9">
      <c r="I502" s="14"/>
    </row>
    <row r="503" spans="9:9" ht="25.5" customHeight="1"/>
    <row r="511" spans="9:9" ht="25.5" customHeight="1"/>
    <row r="520" spans="8:8">
      <c r="H520" s="15"/>
    </row>
    <row r="527" spans="8:8">
      <c r="H527" s="14"/>
    </row>
    <row r="536" spans="8:8">
      <c r="H536" s="7"/>
    </row>
    <row r="541" spans="8:8">
      <c r="H541" s="71"/>
    </row>
    <row r="546" spans="1:9" s="14" customFormat="1">
      <c r="A546"/>
      <c r="B546"/>
      <c r="C546" s="12"/>
      <c r="D546" s="12"/>
      <c r="E546"/>
      <c r="F546"/>
      <c r="G546"/>
      <c r="H546"/>
      <c r="I546"/>
    </row>
    <row r="547" spans="1:9">
      <c r="H547" s="14"/>
    </row>
    <row r="554" spans="1:9" s="6" customFormat="1" ht="18" customHeight="1">
      <c r="A554"/>
      <c r="B554"/>
      <c r="C554" s="12"/>
      <c r="D554" s="12"/>
      <c r="E554"/>
      <c r="F554"/>
      <c r="G554"/>
      <c r="H554"/>
      <c r="I554"/>
    </row>
    <row r="564" spans="9:9">
      <c r="I564" s="14"/>
    </row>
    <row r="572" spans="9:9">
      <c r="I572" s="6"/>
    </row>
    <row r="586" spans="1:9" s="6" customFormat="1">
      <c r="A586"/>
      <c r="B586"/>
      <c r="C586" s="12"/>
      <c r="D586" s="12"/>
      <c r="E586"/>
      <c r="F586"/>
      <c r="G586"/>
      <c r="H586"/>
      <c r="I586"/>
    </row>
    <row r="587" spans="1:9" s="6" customFormat="1">
      <c r="A587"/>
      <c r="B587"/>
      <c r="C587" s="12"/>
      <c r="D587" s="12"/>
      <c r="E587"/>
      <c r="F587"/>
      <c r="G587"/>
      <c r="H587"/>
      <c r="I587"/>
    </row>
    <row r="602" spans="1:9" s="14" customFormat="1">
      <c r="A602"/>
      <c r="B602"/>
      <c r="C602" s="12"/>
      <c r="D602" s="12"/>
      <c r="E602"/>
      <c r="F602"/>
      <c r="G602"/>
      <c r="H602"/>
      <c r="I602"/>
    </row>
    <row r="604" spans="1:9">
      <c r="I604" s="6"/>
    </row>
    <row r="605" spans="1:9">
      <c r="I605" s="6"/>
    </row>
    <row r="620" spans="9:9">
      <c r="I620" s="14"/>
    </row>
    <row r="647" spans="1:9" s="15" customFormat="1">
      <c r="A647"/>
      <c r="B647"/>
      <c r="C647" s="12"/>
      <c r="D647" s="12"/>
      <c r="E647"/>
      <c r="F647"/>
      <c r="G647"/>
      <c r="H647"/>
      <c r="I647"/>
    </row>
    <row r="654" spans="1:9" s="14" customFormat="1">
      <c r="A654"/>
      <c r="B654"/>
      <c r="C654" s="12"/>
      <c r="D654" s="12"/>
      <c r="E654"/>
      <c r="F654"/>
      <c r="G654"/>
      <c r="H654"/>
      <c r="I654"/>
    </row>
    <row r="655" spans="1:9" ht="13.15" customHeight="1"/>
    <row r="656" spans="1:9" ht="12.6" customHeight="1"/>
    <row r="663" spans="1:9" s="7" customFormat="1">
      <c r="A663"/>
      <c r="B663"/>
      <c r="C663" s="12"/>
      <c r="D663" s="12"/>
      <c r="E663"/>
      <c r="F663"/>
      <c r="G663"/>
      <c r="H663"/>
      <c r="I663"/>
    </row>
    <row r="665" spans="1:9">
      <c r="I665" s="15"/>
    </row>
    <row r="672" spans="1:9">
      <c r="I672" s="14"/>
    </row>
    <row r="674" spans="1:12" s="14" customFormat="1">
      <c r="A674"/>
      <c r="B674"/>
      <c r="C674" s="12"/>
      <c r="D674" s="12"/>
      <c r="E674"/>
      <c r="F674"/>
      <c r="G674"/>
      <c r="H674"/>
      <c r="I674"/>
    </row>
    <row r="678" spans="1:12" ht="25.5" customHeight="1"/>
    <row r="681" spans="1:12" ht="12.75" customHeight="1">
      <c r="I681" s="71"/>
      <c r="J681" s="71"/>
      <c r="K681" s="71"/>
      <c r="L681" s="71"/>
    </row>
    <row r="692" spans="9:9">
      <c r="I692" s="14"/>
    </row>
    <row r="700" spans="9:9" ht="12.75" customHeight="1"/>
  </sheetData>
  <mergeCells count="6">
    <mergeCell ref="A2:G2"/>
    <mergeCell ref="A41:G41"/>
    <mergeCell ref="A42:G42"/>
    <mergeCell ref="A146:G146"/>
    <mergeCell ref="B66:G66"/>
    <mergeCell ref="A3:G3"/>
  </mergeCells>
  <phoneticPr fontId="0" type="noConversion"/>
  <pageMargins left="0.75" right="0.75" top="0.45" bottom="0.52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1" sqref="I31"/>
    </sheetView>
  </sheetViews>
  <sheetFormatPr defaultRowHeight="12.75"/>
  <cols>
    <col min="2" max="2" width="23.85546875" customWidth="1"/>
    <col min="4" max="4" width="22.7109375" customWidth="1"/>
    <col min="5" max="5" width="14" customWidth="1"/>
    <col min="6" max="6" width="30.28515625" customWidth="1"/>
  </cols>
  <sheetData/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1" sqref="G21"/>
    </sheetView>
  </sheetViews>
  <sheetFormatPr defaultRowHeight="12.75"/>
  <cols>
    <col min="2" max="2" width="72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</vt:i4>
      </vt:variant>
    </vt:vector>
  </HeadingPairs>
  <TitlesOfParts>
    <vt:vector size="4" baseType="lpstr">
      <vt:lpstr>Gatviu sarasai</vt:lpstr>
      <vt:lpstr>Lapas2</vt:lpstr>
      <vt:lpstr>Siulomos gatves</vt:lpstr>
      <vt:lpstr>Lapas1</vt:lpstr>
    </vt:vector>
  </TitlesOfParts>
  <Company>ENERGETIKA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raimondas.jacunskas</dc:creator>
  <cp:lastModifiedBy>Vidas Kemeža</cp:lastModifiedBy>
  <cp:lastPrinted>2022-09-26T11:45:57Z</cp:lastPrinted>
  <dcterms:created xsi:type="dcterms:W3CDTF">2005-08-31T05:31:16Z</dcterms:created>
  <dcterms:modified xsi:type="dcterms:W3CDTF">2022-09-26T11:46:26Z</dcterms:modified>
</cp:coreProperties>
</file>