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das Kemeža\Desktop\"/>
    </mc:Choice>
  </mc:AlternateContent>
  <bookViews>
    <workbookView xWindow="0" yWindow="0" windowWidth="28800" windowHeight="13620" tabRatio="501"/>
  </bookViews>
  <sheets>
    <sheet name="Gatviu sarasai" sheetId="1" r:id="rId1"/>
    <sheet name="Lapas2" sheetId="4" r:id="rId2"/>
    <sheet name="Siulomos gatves" sheetId="2" state="hidden" r:id="rId3"/>
    <sheet name="Lapas1" sheetId="3" state="hidden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G22" i="1"/>
  <c r="E224" i="1"/>
  <c r="G224" i="1"/>
  <c r="E338" i="1"/>
  <c r="G338" i="1"/>
  <c r="E133" i="1" l="1"/>
  <c r="E135" i="1" s="1"/>
  <c r="G132" i="1"/>
  <c r="G130" i="1"/>
  <c r="G33" i="1"/>
  <c r="G37" i="1"/>
  <c r="G43" i="1"/>
  <c r="G59" i="1"/>
  <c r="G60" i="1"/>
  <c r="G107" i="1"/>
  <c r="G108" i="1"/>
  <c r="G109" i="1"/>
  <c r="G123" i="1"/>
  <c r="G80" i="1"/>
  <c r="G51" i="1"/>
  <c r="G38" i="1"/>
  <c r="G129" i="1"/>
  <c r="G96" i="1"/>
  <c r="G74" i="1"/>
  <c r="G71" i="1"/>
  <c r="G65" i="1"/>
  <c r="G64" i="1"/>
  <c r="G63" i="1"/>
  <c r="G58" i="1"/>
  <c r="G41" i="1"/>
  <c r="G30" i="1"/>
  <c r="G68" i="1"/>
  <c r="G250" i="1"/>
  <c r="G277" i="1"/>
  <c r="G54" i="1"/>
  <c r="G49" i="1"/>
  <c r="E319" i="1"/>
  <c r="E339" i="1" s="1"/>
  <c r="E341" i="1" l="1"/>
  <c r="G133" i="1"/>
  <c r="G135" i="1" s="1"/>
  <c r="G319" i="1"/>
  <c r="G339" i="1" s="1"/>
  <c r="G341" i="1" l="1"/>
</calcChain>
</file>

<file path=xl/sharedStrings.xml><?xml version="1.0" encoding="utf-8"?>
<sst xmlns="http://schemas.openxmlformats.org/spreadsheetml/2006/main" count="424" uniqueCount="387">
  <si>
    <t>Gatvės pavadinimas</t>
  </si>
  <si>
    <t>Pastabos</t>
  </si>
  <si>
    <t>Ilgis</t>
  </si>
  <si>
    <t>Plotas</t>
  </si>
  <si>
    <t xml:space="preserve">                           Gatvės barstomos druska</t>
  </si>
  <si>
    <t>Latako</t>
  </si>
  <si>
    <t>Liejyklos</t>
  </si>
  <si>
    <t xml:space="preserve">                     Aptarnaujančios (C)</t>
  </si>
  <si>
    <t xml:space="preserve">                          Pagalbinės (D)</t>
  </si>
  <si>
    <t>Bokšto</t>
  </si>
  <si>
    <t>Gaono</t>
  </si>
  <si>
    <t>Išganytojo</t>
  </si>
  <si>
    <t>Savičiaus</t>
  </si>
  <si>
    <t>Švarco</t>
  </si>
  <si>
    <t>Teatro</t>
  </si>
  <si>
    <t>Totorių</t>
  </si>
  <si>
    <t>Vilniaus</t>
  </si>
  <si>
    <t>nuo Savičiaus g. iki Išganytojo g.</t>
  </si>
  <si>
    <t>nuo Šv.Ignoto iki Liejyklos 4,4×250(118*2×); iki Gedimino pr. 5,1×347</t>
  </si>
  <si>
    <t>nuo Trakų g. iki Labdarių g.</t>
  </si>
  <si>
    <t>Arimų</t>
  </si>
  <si>
    <t>su A apsisukimo žiedu</t>
  </si>
  <si>
    <t>Šv. Stepono</t>
  </si>
  <si>
    <t>L. Stuokos-Gucevičiaus</t>
  </si>
  <si>
    <t>Vilkpėdės</t>
  </si>
  <si>
    <t>Arklių</t>
  </si>
  <si>
    <t>Etmonų</t>
  </si>
  <si>
    <t>Islandijos</t>
  </si>
  <si>
    <t>Keramikų</t>
  </si>
  <si>
    <t>nuo Plytinės g. iki  A apsisukimo žiedo su žiedu</t>
  </si>
  <si>
    <t>Meškeriotojų</t>
  </si>
  <si>
    <t>A. Kojelavičiaus</t>
  </si>
  <si>
    <t>P. Lukšio</t>
  </si>
  <si>
    <t>Pakalnės</t>
  </si>
  <si>
    <t xml:space="preserve">Pupojų </t>
  </si>
  <si>
    <t>Rokantiškių</t>
  </si>
  <si>
    <t>iki Kalno g. ir A apsisukimo žiedu Rokantiškėse</t>
  </si>
  <si>
    <t>Svajonių</t>
  </si>
  <si>
    <t>Šiltnamių</t>
  </si>
  <si>
    <t>A. Stulginskio</t>
  </si>
  <si>
    <t>Turniškių</t>
  </si>
  <si>
    <t>Uosių</t>
  </si>
  <si>
    <t>Vaidilutės</t>
  </si>
  <si>
    <t>Valakupių</t>
  </si>
  <si>
    <t>Valkininkų</t>
  </si>
  <si>
    <t>Viršupio</t>
  </si>
  <si>
    <t>su Lizdeikos g. iki transporto mazgo</t>
  </si>
  <si>
    <t>Ašmenos</t>
  </si>
  <si>
    <t>Bistryčios</t>
  </si>
  <si>
    <t>Blindžių</t>
  </si>
  <si>
    <t>K. Būgos</t>
  </si>
  <si>
    <t>Debesijos</t>
  </si>
  <si>
    <t>Dysnos</t>
  </si>
  <si>
    <t>K. Donelaičio</t>
  </si>
  <si>
    <t>Gailestingųjų seserų</t>
  </si>
  <si>
    <t>Jūratės</t>
  </si>
  <si>
    <t>K. Kalinausko</t>
  </si>
  <si>
    <t>Kaštonų</t>
  </si>
  <si>
    <t>Krivių</t>
  </si>
  <si>
    <t>Kuosų</t>
  </si>
  <si>
    <t>Labdarių</t>
  </si>
  <si>
    <t>J.J. Kraševskio</t>
  </si>
  <si>
    <t>buv. Tylioji</t>
  </si>
  <si>
    <t>Lentupio</t>
  </si>
  <si>
    <t>J. Lelevelio</t>
  </si>
  <si>
    <t>Ligoninės</t>
  </si>
  <si>
    <t>Mečetės</t>
  </si>
  <si>
    <t>Medžiotojų</t>
  </si>
  <si>
    <t>Miglos</t>
  </si>
  <si>
    <t>Mildos</t>
  </si>
  <si>
    <t>V. Mykolaičio-Putino</t>
  </si>
  <si>
    <t>Nočios</t>
  </si>
  <si>
    <t>Odminių</t>
  </si>
  <si>
    <t>M.K. Oginskio</t>
  </si>
  <si>
    <t>M.K. Paco</t>
  </si>
  <si>
    <t>Paupio</t>
  </si>
  <si>
    <t>Pavasario</t>
  </si>
  <si>
    <t>Pušų</t>
  </si>
  <si>
    <t>Radvilų</t>
  </si>
  <si>
    <t>Raseinių</t>
  </si>
  <si>
    <t>A. Rotundo</t>
  </si>
  <si>
    <t>Sluškų</t>
  </si>
  <si>
    <t>K. Sirvydo</t>
  </si>
  <si>
    <t>A. Smetonos</t>
  </si>
  <si>
    <t>Smėlio</t>
  </si>
  <si>
    <t>B. Sruogos</t>
  </si>
  <si>
    <t>Suvalkų</t>
  </si>
  <si>
    <t>Šermukšnių</t>
  </si>
  <si>
    <t>Švyturio</t>
  </si>
  <si>
    <t>Traidenio</t>
  </si>
  <si>
    <t>P. Širvio</t>
  </si>
  <si>
    <t>Tverečiaus</t>
  </si>
  <si>
    <t>M. Valančiaus</t>
  </si>
  <si>
    <t>Vykinto</t>
  </si>
  <si>
    <t>Volungės</t>
  </si>
  <si>
    <t>Žemaitijos</t>
  </si>
  <si>
    <t xml:space="preserve">                                           Pagrindinės (B)</t>
  </si>
  <si>
    <t>S. Batoro</t>
  </si>
  <si>
    <t>Dūmų</t>
  </si>
  <si>
    <t>Geležinkelio</t>
  </si>
  <si>
    <t>Kairėnų</t>
  </si>
  <si>
    <t>Molėtų pl.</t>
  </si>
  <si>
    <t>T. Narbuto</t>
  </si>
  <si>
    <t>Nemenčinės pl.</t>
  </si>
  <si>
    <t>Olandų</t>
  </si>
  <si>
    <t>Zarasų tr. žiedas ir įvažiavimas į laidojimo biurą</t>
  </si>
  <si>
    <t>Panerių</t>
  </si>
  <si>
    <t>Pergalės</t>
  </si>
  <si>
    <t>išplatėjimas 1350 m2</t>
  </si>
  <si>
    <t>Pilaitės pr.</t>
  </si>
  <si>
    <t>V. Pietario</t>
  </si>
  <si>
    <t>Plytinės</t>
  </si>
  <si>
    <t>Pramonės</t>
  </si>
  <si>
    <t>Smalinės</t>
  </si>
  <si>
    <t>Smolensko</t>
  </si>
  <si>
    <t>Tarp Panerių g. ir Kauno g.</t>
  </si>
  <si>
    <t>Šeimyniškių</t>
  </si>
  <si>
    <t>Šiaurės</t>
  </si>
  <si>
    <t>Ukmergės</t>
  </si>
  <si>
    <t>Zarasų</t>
  </si>
  <si>
    <t>Žaliųjų ežerų</t>
  </si>
  <si>
    <t>Žemaitės</t>
  </si>
  <si>
    <t>Žirmūnų</t>
  </si>
  <si>
    <t xml:space="preserve">                                           Aptarnaujančios (C)</t>
  </si>
  <si>
    <t>nuo Fabijoniškių g. iki Kalvarijų g., su A apsisuk.žiedu prie aklųjų internato</t>
  </si>
  <si>
    <t>Ateities</t>
  </si>
  <si>
    <t>su A ir T apsisukimo žiedu</t>
  </si>
  <si>
    <t>Asanavičiūtės</t>
  </si>
  <si>
    <t>Arsenalo</t>
  </si>
  <si>
    <t>su užvažiavimais ir nuvažiavimais</t>
  </si>
  <si>
    <t>Architektų</t>
  </si>
  <si>
    <t>Apkasų</t>
  </si>
  <si>
    <t>su troleibusų žiedu</t>
  </si>
  <si>
    <t>Antakalnio</t>
  </si>
  <si>
    <t>nuo Pylimo g. iki Švitrigailos g.</t>
  </si>
  <si>
    <t>nuo Švitrigailos iki Savanorių</t>
  </si>
  <si>
    <t>J. Basanavičiaus</t>
  </si>
  <si>
    <t>Bazilijonų</t>
  </si>
  <si>
    <t>Buivydiškių</t>
  </si>
  <si>
    <t>M. Daukšos</t>
  </si>
  <si>
    <t>Gelvonų</t>
  </si>
  <si>
    <t>Gėlių</t>
  </si>
  <si>
    <t>L. Giros</t>
  </si>
  <si>
    <t>nuo Gariūnų g. iki Titnago g. su įvažiavimu iki ŠEC-3</t>
  </si>
  <si>
    <t>Jočionių</t>
  </si>
  <si>
    <t>A. Jakšto</t>
  </si>
  <si>
    <t>J. Jasinskio</t>
  </si>
  <si>
    <t>Justiniškių</t>
  </si>
  <si>
    <t>Kauno</t>
  </si>
  <si>
    <t>Kęstučio</t>
  </si>
  <si>
    <t>T. Kosciuškos</t>
  </si>
  <si>
    <t>su transporto žiedu prie Petro ir Povilo bažnyčios</t>
  </si>
  <si>
    <t>Liubarto</t>
  </si>
  <si>
    <t>su naujai asfaltuota dalimi iki namo Nr.85 (iki Parko g. 951m)</t>
  </si>
  <si>
    <t>Linksmoji</t>
  </si>
  <si>
    <t>Lizdeikos</t>
  </si>
  <si>
    <t>su transporto žiedu</t>
  </si>
  <si>
    <t>Lukiškių</t>
  </si>
  <si>
    <t>A. Mickevičiaus</t>
  </si>
  <si>
    <t>Minties</t>
  </si>
  <si>
    <t>nuo Kalinausko g. iki Basanavičiaus g.</t>
  </si>
  <si>
    <t>Mindaugo</t>
  </si>
  <si>
    <t>nuo Basanavičiaus g. iki Panerių g.</t>
  </si>
  <si>
    <t>Pamėnkalnio</t>
  </si>
  <si>
    <t>Parko</t>
  </si>
  <si>
    <t>Pylimo</t>
  </si>
  <si>
    <t>Polocko</t>
  </si>
  <si>
    <t>Santariškių</t>
  </si>
  <si>
    <t>Saltoniškių</t>
  </si>
  <si>
    <t>Rinktinės</t>
  </si>
  <si>
    <t>nuo Rygos g. daugiaaukščių garažų iki Zujūnų</t>
  </si>
  <si>
    <t>Rygos tąsa</t>
  </si>
  <si>
    <t>Rygos</t>
  </si>
  <si>
    <t>Saulėtekio al.</t>
  </si>
  <si>
    <t>Sėlių</t>
  </si>
  <si>
    <t>Sodų</t>
  </si>
  <si>
    <t>Stoties</t>
  </si>
  <si>
    <t>Subačiaus</t>
  </si>
  <si>
    <t>nuo Didžiosios g. iki Žiupronių g.</t>
  </si>
  <si>
    <t>S. Stanevičiaus</t>
  </si>
  <si>
    <t>V. Šopeno</t>
  </si>
  <si>
    <t>Švitrigailos</t>
  </si>
  <si>
    <t>Tauro</t>
  </si>
  <si>
    <t>Titnago</t>
  </si>
  <si>
    <t>iki troleibusų žiedo su žiedu</t>
  </si>
  <si>
    <t>nuo troleibusų žiedo iki Gariūnų</t>
  </si>
  <si>
    <t>Tuskulėnų</t>
  </si>
  <si>
    <t>Užupio</t>
  </si>
  <si>
    <t>Verkių</t>
  </si>
  <si>
    <t>nuo Kareivių g. iki Žirmūnų, Žvalgų g.</t>
  </si>
  <si>
    <t>Vydūno</t>
  </si>
  <si>
    <t>Viršuliškių</t>
  </si>
  <si>
    <t>Vytauto</t>
  </si>
  <si>
    <t>Žalgirio</t>
  </si>
  <si>
    <t>P. Žadeikos</t>
  </si>
  <si>
    <t>Žiupronių</t>
  </si>
  <si>
    <t>Žvalgų</t>
  </si>
  <si>
    <t xml:space="preserve">                                            Reprezentacinės</t>
  </si>
  <si>
    <t>Barboros Radvilaitės</t>
  </si>
  <si>
    <t>Gedimino pr.</t>
  </si>
  <si>
    <t>su Lentpjūvių g.</t>
  </si>
  <si>
    <t>A. Goštauto</t>
  </si>
  <si>
    <t>Jogailos</t>
  </si>
  <si>
    <t>Kalvarijų</t>
  </si>
  <si>
    <t>Karių kapų</t>
  </si>
  <si>
    <t>po rekonstrukcijos</t>
  </si>
  <si>
    <t xml:space="preserve">Konstitucijos pr. </t>
  </si>
  <si>
    <t>V. Kudirkos</t>
  </si>
  <si>
    <t>Maironio</t>
  </si>
  <si>
    <t>Šventaragio</t>
  </si>
  <si>
    <t>J. Tumo-Vaižganto</t>
  </si>
  <si>
    <t>Vasario 16-osios</t>
  </si>
  <si>
    <t>nuo Goštauto g. iki Gedimino pr.</t>
  </si>
  <si>
    <t>Vrublevskio</t>
  </si>
  <si>
    <t>su Mindaugo tiltu (ilgis 101 m, plotas 1136 m2)</t>
  </si>
  <si>
    <t>Žygimantų</t>
  </si>
  <si>
    <t>M.K. Čiurlionio</t>
  </si>
  <si>
    <t>Įsrūties</t>
  </si>
  <si>
    <t>Kanto al.</t>
  </si>
  <si>
    <t>Malūnų</t>
  </si>
  <si>
    <t>Naugarduko</t>
  </si>
  <si>
    <t>Papilėnų</t>
  </si>
  <si>
    <t>Z. Sierakausko</t>
  </si>
  <si>
    <t>su Pajautos g. dalimi nuo Tolminkiemio g. iki Karaliaučiaus g.</t>
  </si>
  <si>
    <t>Tolminkiemio</t>
  </si>
  <si>
    <t>Visų Šventųjų</t>
  </si>
  <si>
    <t>Gerosios Vilties</t>
  </si>
  <si>
    <t>Mokyklos</t>
  </si>
  <si>
    <t>Viso:</t>
  </si>
  <si>
    <t>nuo Eišiškių pl. iki Agrastų g.</t>
  </si>
  <si>
    <t>Baltosios Vokės</t>
  </si>
  <si>
    <t>Dariaus ir Girėno</t>
  </si>
  <si>
    <t>Dunojaus</t>
  </si>
  <si>
    <t>iki Salininkų g. (su A. įvaža ties Užusienio gatve)</t>
  </si>
  <si>
    <t>Eišiškių pl.</t>
  </si>
  <si>
    <t>iki Kirtimų g.</t>
  </si>
  <si>
    <t>Galvės</t>
  </si>
  <si>
    <t>Juodasis kelias</t>
  </si>
  <si>
    <t>iki Salininkų g. su "Žirnių" stotelės įvaža</t>
  </si>
  <si>
    <t>Liepkalnio</t>
  </si>
  <si>
    <t>Lentvario</t>
  </si>
  <si>
    <t>Ribiškių Didžioji</t>
  </si>
  <si>
    <t>Sukilėlių</t>
  </si>
  <si>
    <t>Džiaugsmo</t>
  </si>
  <si>
    <t>Dzūkų</t>
  </si>
  <si>
    <t>Geologų</t>
  </si>
  <si>
    <t>Garsioji</t>
  </si>
  <si>
    <t>V.A.Graičiūno</t>
  </si>
  <si>
    <t>Gurių</t>
  </si>
  <si>
    <t>Mechanikų</t>
  </si>
  <si>
    <t>iki Džiaugsmo g. su Garsioji g. dalimi nuo Tolimosios g. iki Džiaugsmo</t>
  </si>
  <si>
    <t>Tolimoji</t>
  </si>
  <si>
    <t>Žarijų</t>
  </si>
  <si>
    <t>Fermentų</t>
  </si>
  <si>
    <t>Eil. Nr.</t>
  </si>
  <si>
    <t>A. Vienuolio</t>
  </si>
  <si>
    <t>Ž. Liauksmino</t>
  </si>
  <si>
    <t>Bendra:</t>
  </si>
  <si>
    <t>nuo Keramikų g. iki Rokantiškių</t>
  </si>
  <si>
    <t>Su užvažiavimu į A apsisukimo žiedą</t>
  </si>
  <si>
    <t>Visų bendras:</t>
  </si>
  <si>
    <t>nuo Mildos g. iki Mileišiškių g.</t>
  </si>
  <si>
    <t>su Jeruzalės g.; išplatėjimai Žvalgų sankr. 5764 m2</t>
  </si>
  <si>
    <t>iki Džiaugsmo gatvės</t>
  </si>
  <si>
    <t>nuo Mokslininkų g. iki Didžiosios Riešės posūkio</t>
  </si>
  <si>
    <t>su VPU žiedu ir jo užvažiavimais, išplatėjimai prie Saltoniškių (500x16)</t>
  </si>
  <si>
    <t>Pilaitės pr. senoji dalis</t>
  </si>
  <si>
    <t xml:space="preserve">nuo Ozo g. iki naujojo prospekto pro Buivydiškių g. </t>
  </si>
  <si>
    <t>A.Telyčėno</t>
  </si>
  <si>
    <t>nuo Santariškių g. iki Mokslininkų g.</t>
  </si>
  <si>
    <t>Ateities nauja dalis</t>
  </si>
  <si>
    <t>nuo Fabijoniškių g. iki Laisvės pr.</t>
  </si>
  <si>
    <t>iki 33 A apsisukimo žiedo už sodų bendrijų</t>
  </si>
  <si>
    <t>nuo Mindaugo g. iki užvažiavimo į Tūkstantmečio g.</t>
  </si>
  <si>
    <t xml:space="preserve">nuo Lazdynėlių iki Bukčių g. </t>
  </si>
  <si>
    <t>nuo Batoro iki Dūmų g.</t>
  </si>
  <si>
    <t>Geležinio Vilko užvažiavimas ant viaduko</t>
  </si>
  <si>
    <t>Naujas užvažiavimas ant Geležinio Vilko-Ozo viaduko</t>
  </si>
  <si>
    <t>Saulės</t>
  </si>
  <si>
    <t xml:space="preserve">nuo Gariūnų g. iki autobuso žiedo ties biologinio valymo įrenginiais, su nuvažiavimais - užvažiavimais į Gariūnų g. </t>
  </si>
  <si>
    <t>Lentvario (kelias Nr. 4727)</t>
  </si>
  <si>
    <t>nuo Karaliaučiaus g. iki miesto ribos</t>
  </si>
  <si>
    <t>Pilaitės pr. (kelias Nr. 5212)</t>
  </si>
  <si>
    <t>nuo Galvės g. iki Lentvario miesto</t>
  </si>
  <si>
    <t>Zigmantiškių (kelias Nr. 4707)</t>
  </si>
  <si>
    <t>Galvės (kelias Nr. A4)</t>
  </si>
  <si>
    <t>nuo S. Batoro g. iki Pramonės 48 A žiedo</t>
  </si>
  <si>
    <t>Pramonės (kelias Nr. 103)</t>
  </si>
  <si>
    <t>nuo Pramonės 48 A žiedo iki miesto ribos</t>
  </si>
  <si>
    <t>nuo Salininkų g. iki miesto ribos už Rudaminos geležinkelio</t>
  </si>
  <si>
    <t>Liepkalnio (kelias Nr. A15)</t>
  </si>
  <si>
    <t>Juodasis kelias (kelias Nr. 101)</t>
  </si>
  <si>
    <t>nuo A žiedo iki miesto ribos</t>
  </si>
  <si>
    <t>Baltosios Vokės (kelias Nr. 106)</t>
  </si>
  <si>
    <t>nuo Eišiškių pl. link Juodšilių iki miesto ribos</t>
  </si>
  <si>
    <t>nuo Kirtimų g. iki Salininkų g.</t>
  </si>
  <si>
    <t>Salininkų (kelias Nr. 5205)</t>
  </si>
  <si>
    <t>Raistelių (kelias Nr. 5218)</t>
  </si>
  <si>
    <t>nuo Salininkų g. iki Baltosios Vokės g.</t>
  </si>
  <si>
    <t>Avinėlių (kelias Nr. 5203)</t>
  </si>
  <si>
    <t>nuo Salininkų link Juodšilių iki miesto ribos</t>
  </si>
  <si>
    <t>nuo Eišiškių pl. iki Liepkalnio g.</t>
  </si>
  <si>
    <t>Eišiškių pl. (kelias Nr. 202)</t>
  </si>
  <si>
    <t>Nuo Kalvarijų iki Ulonų g.</t>
  </si>
  <si>
    <t>Ulonų</t>
  </si>
  <si>
    <t>nuo Apkasų g. iki Lukšio g.</t>
  </si>
  <si>
    <t>nuo Kirtimų g., pro A4 viaduką iki Dobrovolės g.</t>
  </si>
  <si>
    <t>Kanklių</t>
  </si>
  <si>
    <t>nuo Geležinio Vilko iki Tarandės posūkio, estakada (810 ilgis 10,5 plotis)</t>
  </si>
  <si>
    <t>M. Mažvydo</t>
  </si>
  <si>
    <t>nuo Juodkrantės g. iki Priegliaus g.</t>
  </si>
  <si>
    <t>M. Jankaus</t>
  </si>
  <si>
    <t>nuo Įsrūties g. iki Priegliaus g.</t>
  </si>
  <si>
    <t>nuo Pilaitės pr. iki L. Rėzos</t>
  </si>
  <si>
    <t>Papildomai nuo Pilaitės pr. iki J. Bretkūno g.</t>
  </si>
  <si>
    <t>iki "IKI" bazės aikštelių A žiedo, naujas viadukas, užvažiavimai 430 m</t>
  </si>
  <si>
    <t>nuo Apkasų g. iki akligatvio</t>
  </si>
  <si>
    <t>Žirgo</t>
  </si>
  <si>
    <t>K. Ladygos</t>
  </si>
  <si>
    <t>V. Nagevičiaus</t>
  </si>
  <si>
    <t>J. Kubiliaus (antrinė)</t>
  </si>
  <si>
    <t>Vikingų</t>
  </si>
  <si>
    <t>Kirtimų-Galvės jungiamieji keliai</t>
  </si>
  <si>
    <t>PK 122+40 iki PK 124+47</t>
  </si>
  <si>
    <t>Kirtimų-Krantinės, Parko jungiamieji keliai</t>
  </si>
  <si>
    <t>nuo Žirnių g. pro IKEA iki oro uosto, užvažiavimai, nuvažiavimai, viadukas</t>
  </si>
  <si>
    <t>Salotės</t>
  </si>
  <si>
    <t>nuo miesto ribos iki Dvarykščių g.</t>
  </si>
  <si>
    <t>M.Pretorijaus g.</t>
  </si>
  <si>
    <t xml:space="preserve">Bitėnų </t>
  </si>
  <si>
    <t>M.Mažvydo g.</t>
  </si>
  <si>
    <t>Gražinos</t>
  </si>
  <si>
    <t>P.Rimšos</t>
  </si>
  <si>
    <t>nuo "Iki" bazės iki miesto ribos (Lentvario miestelis)</t>
  </si>
  <si>
    <t>su Oro uosto aikšte ir F.Vaitkaus g. A žiedu (nuo Geležinkelio iki Brolių g., išplatinimas ir nuovažiavimas į Eišiškių pl.)</t>
  </si>
  <si>
    <t>iki m.ribos ir su A žiedu Antaviliuose, išplatėjimas prie Rangos ir MAXIMA</t>
  </si>
  <si>
    <t>su nauju A apsisukimo žiedu ir tęsiniu</t>
  </si>
  <si>
    <t>nuo Narbuto + naujoji dalis iki Karaliaučiaus g. (1300x14) su praplatėjimu</t>
  </si>
  <si>
    <t>Vid.plotis</t>
  </si>
  <si>
    <t>Varnės</t>
  </si>
  <si>
    <t>nuo Žvalgų g iki Žaliųjų ežerų g., su Dvaro g.</t>
  </si>
  <si>
    <t>nuo Žiupronių iki Juodojo kelio su Zarasų v. užv/nuv ir su A žiedu</t>
  </si>
  <si>
    <t>su nauju Senamiesčio pietiniu apvažiavimu (Drujos g.) (jungtis nuo Drujos g. su Subačiaus g.)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</si>
  <si>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</si>
  <si>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Gatvės barstomos „šlapiomis“ druskomis</t>
  </si>
  <si>
    <t>Naujakurių</t>
  </si>
  <si>
    <t>Kalno</t>
  </si>
  <si>
    <t>Kreivasis skersgatvis</t>
  </si>
  <si>
    <t>Prūsų</t>
  </si>
  <si>
    <t>Naujas asfaltas</t>
  </si>
  <si>
    <t>su naujai asfaltuota dalimi</t>
  </si>
  <si>
    <t xml:space="preserve">                                      Vilniaus miesto gatvių, mechanizuotai prižiūrimų 2019-2020 m. žiemos sezoną, sąrašas</t>
  </si>
  <si>
    <t xml:space="preserve">Gulbių </t>
  </si>
  <si>
    <t>Bebrų</t>
  </si>
  <si>
    <t>Erelių</t>
  </si>
  <si>
    <t>Latgalių</t>
  </si>
  <si>
    <t>Lokių</t>
  </si>
  <si>
    <t>Lenktoji</t>
  </si>
  <si>
    <t>Malonioji</t>
  </si>
  <si>
    <t>Mickevičiaus</t>
  </si>
  <si>
    <t>Liepyno</t>
  </si>
  <si>
    <t>Sakalų</t>
  </si>
  <si>
    <t>Žalioji</t>
  </si>
  <si>
    <t>su Žirmūnų tiltu ir troleibusų žiedu</t>
  </si>
  <si>
    <t>nuo Ulonų g. iki Žirmūnų g. su A ir T apsisukimo žiedu</t>
  </si>
  <si>
    <t xml:space="preserve">Karaimų </t>
  </si>
  <si>
    <t xml:space="preserve"> </t>
  </si>
  <si>
    <t>Elnių</t>
  </si>
  <si>
    <t>Danielių</t>
  </si>
  <si>
    <t>Gervių</t>
  </si>
  <si>
    <t>S.Moniuškos</t>
  </si>
  <si>
    <t>Lapių</t>
  </si>
  <si>
    <t>Lūšių</t>
  </si>
  <si>
    <t>Stirnų</t>
  </si>
  <si>
    <t>Studentų</t>
  </si>
  <si>
    <t>Stumbrų</t>
  </si>
  <si>
    <t>Vilkų</t>
  </si>
  <si>
    <t>nuo Nemenčinės plento iki galo</t>
  </si>
  <si>
    <t xml:space="preserve">Žiemgalių </t>
  </si>
  <si>
    <t>iki A žiedo su žiedu ir nuvaž. - užvaž. į Galvės g. su papildomai asfaltuota dalimi 600 m. + 1600m iki Krantinės g.</t>
  </si>
  <si>
    <t>nuo Narduvos g. iki Gilužio g. su autobusų žiedu ir atstovos aikštele</t>
  </si>
  <si>
    <t>su A žiedu Balsiuose ir iki Naujanerių A žiedo + iki Žaliųjų ežerų paplūdimio</t>
  </si>
  <si>
    <t>Tvirtinu: Miesto tvarkymo ir aplinkos apsaugos skyriaus vedėjas G.Runovičius 2021-11-              Suderinta: Infrastruktūros skyriaus vyresnysis patarėjas A. Visockas</t>
  </si>
  <si>
    <t xml:space="preserve">                                      Vilniaus miesto gatvių, mechanizuotai prižiūrimų 2021-2022 m. žiemos sezoną, sąrašas</t>
  </si>
  <si>
    <t>II priežiūros lygis – vidutinis*</t>
  </si>
  <si>
    <t xml:space="preserve">Tvirtinu: Miesto tvarkymo ir aplinkos apsaugos skyriaus vedėjas G.Runovičius 2021-11-                  Suderinta: Infrastruktūros skyriaus vyresnysis patarėjas A. Visockas </t>
  </si>
  <si>
    <t>* Vilniaus miesto savivaldybės administracijos direktoriaus 2021 m. sausio 21 d. įsakymas Nr. 30-173/21 "Dėl Vilniaus miesto gatvių, pėsčiųjų ir dviračių takų priežiūros žiemą reikalavimų patvirtinimo"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</si>
</sst>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charset val="186"/>
    </font>
    <font>
      <sz val="10"/>
      <name val="Arial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9"/>
      <name val="Arial"/>
      <family val="2"/>
      <charset val="186"/>
    </font>
    <font>
      <b/>
      <sz val="11"/>
      <name val="Arial"/>
      <family val="2"/>
      <charset val="186"/>
    </font>
    <font>
      <sz val="10"/>
      <color indexed="10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Arial"/>
      <family val="2"/>
      <charset val="186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  <charset val="186"/>
    </font>
    <font>
      <i/>
      <sz val="9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color theme="0" tint="-0.34998626667073579"/>
      <name val="Arial"/>
      <family val="2"/>
    </font>
    <font>
      <b/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Border="1"/>
    <xf numFmtId="0" fontId="4" fillId="0" borderId="0" xfId="0" applyFont="1" applyBorder="1"/>
    <xf numFmtId="0" fontId="2" fillId="0" borderId="0" xfId="0" applyFont="1"/>
    <xf numFmtId="0" fontId="3" fillId="0" borderId="0" xfId="0" applyFont="1"/>
    <xf numFmtId="0" fontId="7" fillId="0" borderId="0" xfId="0" applyFont="1" applyBorder="1" applyAlignment="1">
      <alignment horizontal="center" vertical="top" wrapText="1"/>
    </xf>
    <xf numFmtId="0" fontId="1" fillId="0" borderId="0" xfId="0" applyFont="1"/>
    <xf numFmtId="0" fontId="6" fillId="0" borderId="0" xfId="0" applyFont="1"/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wrapText="1"/>
    </xf>
    <xf numFmtId="0" fontId="13" fillId="0" borderId="0" xfId="0" applyFont="1"/>
    <xf numFmtId="0" fontId="13" fillId="2" borderId="0" xfId="0" applyFont="1" applyFill="1"/>
    <xf numFmtId="0" fontId="13" fillId="0" borderId="0" xfId="0" applyFont="1" applyBorder="1"/>
    <xf numFmtId="0" fontId="14" fillId="0" borderId="0" xfId="0" applyFont="1"/>
    <xf numFmtId="0" fontId="9" fillId="2" borderId="1" xfId="0" applyFont="1" applyFill="1" applyBorder="1"/>
    <xf numFmtId="0" fontId="8" fillId="0" borderId="0" xfId="0" applyFont="1" applyBorder="1" applyAlignment="1"/>
    <xf numFmtId="0" fontId="9" fillId="2" borderId="1" xfId="0" applyFont="1" applyFill="1" applyBorder="1" applyAlignment="1">
      <alignment horizontal="center"/>
    </xf>
    <xf numFmtId="0" fontId="9" fillId="0" borderId="0" xfId="0" applyFont="1"/>
    <xf numFmtId="0" fontId="15" fillId="0" borderId="0" xfId="0" applyFont="1"/>
    <xf numFmtId="0" fontId="3" fillId="2" borderId="1" xfId="0" applyFont="1" applyFill="1" applyBorder="1"/>
    <xf numFmtId="1" fontId="3" fillId="2" borderId="1" xfId="0" applyNumberFormat="1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4" fillId="2" borderId="0" xfId="0" applyFont="1" applyFill="1" applyBorder="1"/>
    <xf numFmtId="0" fontId="9" fillId="2" borderId="1" xfId="0" applyFont="1" applyFill="1" applyBorder="1" applyAlignment="1">
      <alignment wrapText="1"/>
    </xf>
    <xf numFmtId="1" fontId="9" fillId="2" borderId="1" xfId="0" applyNumberFormat="1" applyFont="1" applyFill="1" applyBorder="1"/>
    <xf numFmtId="1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9" fillId="2" borderId="2" xfId="0" applyFont="1" applyFill="1" applyBorder="1"/>
    <xf numFmtId="0" fontId="9" fillId="2" borderId="1" xfId="0" applyNumberFormat="1" applyFont="1" applyFill="1" applyBorder="1"/>
    <xf numFmtId="2" fontId="9" fillId="2" borderId="1" xfId="0" applyNumberFormat="1" applyFont="1" applyFill="1" applyBorder="1"/>
    <xf numFmtId="0" fontId="9" fillId="2" borderId="4" xfId="0" applyFont="1" applyFill="1" applyBorder="1"/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wrapText="1"/>
    </xf>
    <xf numFmtId="0" fontId="9" fillId="2" borderId="0" xfId="0" applyFont="1" applyFill="1" applyAlignment="1">
      <alignment wrapText="1"/>
    </xf>
    <xf numFmtId="0" fontId="9" fillId="2" borderId="0" xfId="0" applyFont="1" applyFill="1" applyBorder="1"/>
    <xf numFmtId="0" fontId="9" fillId="2" borderId="5" xfId="0" applyFont="1" applyFill="1" applyBorder="1" applyAlignment="1">
      <alignment wrapText="1"/>
    </xf>
    <xf numFmtId="0" fontId="9" fillId="2" borderId="5" xfId="0" applyFont="1" applyFill="1" applyBorder="1"/>
    <xf numFmtId="0" fontId="9" fillId="2" borderId="6" xfId="0" applyFont="1" applyFill="1" applyBorder="1" applyAlignment="1">
      <alignment wrapText="1"/>
    </xf>
    <xf numFmtId="0" fontId="9" fillId="2" borderId="6" xfId="0" applyFont="1" applyFill="1" applyBorder="1"/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/>
    <xf numFmtId="0" fontId="9" fillId="2" borderId="0" xfId="0" applyFont="1" applyFill="1"/>
    <xf numFmtId="0" fontId="3" fillId="2" borderId="1" xfId="0" applyNumberFormat="1" applyFont="1" applyFill="1" applyBorder="1"/>
    <xf numFmtId="0" fontId="3" fillId="2" borderId="0" xfId="0" applyFont="1" applyFill="1" applyBorder="1"/>
    <xf numFmtId="0" fontId="9" fillId="2" borderId="0" xfId="0" applyFont="1" applyFill="1" applyAlignment="1">
      <alignment horizontal="center"/>
    </xf>
    <xf numFmtId="0" fontId="3" fillId="2" borderId="0" xfId="0" applyFont="1" applyFill="1"/>
    <xf numFmtId="1" fontId="3" fillId="2" borderId="1" xfId="0" applyNumberFormat="1" applyFont="1" applyFill="1" applyBorder="1" applyAlignment="1">
      <alignment horizontal="right"/>
    </xf>
    <xf numFmtId="0" fontId="3" fillId="2" borderId="6" xfId="0" applyFont="1" applyFill="1" applyBorder="1" applyAlignment="1">
      <alignment wrapText="1"/>
    </xf>
    <xf numFmtId="1" fontId="3" fillId="2" borderId="6" xfId="0" applyNumberFormat="1" applyFont="1" applyFill="1" applyBorder="1" applyAlignment="1">
      <alignment horizontal="right"/>
    </xf>
    <xf numFmtId="0" fontId="3" fillId="2" borderId="2" xfId="0" applyFont="1" applyFill="1" applyBorder="1"/>
    <xf numFmtId="2" fontId="3" fillId="2" borderId="1" xfId="0" applyNumberFormat="1" applyFont="1" applyFill="1" applyBorder="1"/>
    <xf numFmtId="0" fontId="3" fillId="2" borderId="3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wrapText="1"/>
    </xf>
    <xf numFmtId="0" fontId="3" fillId="2" borderId="1" xfId="0" applyFont="1" applyFill="1" applyBorder="1" applyAlignment="1">
      <alignment horizontal="right" wrapText="1"/>
    </xf>
    <xf numFmtId="0" fontId="3" fillId="2" borderId="0" xfId="0" applyFont="1" applyFill="1" applyBorder="1" applyAlignment="1">
      <alignment horizontal="center" wrapText="1"/>
    </xf>
    <xf numFmtId="1" fontId="3" fillId="2" borderId="0" xfId="0" applyNumberFormat="1" applyFont="1" applyFill="1" applyBorder="1"/>
    <xf numFmtId="0" fontId="9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1" fontId="9" fillId="2" borderId="1" xfId="0" applyNumberFormat="1" applyFont="1" applyFill="1" applyBorder="1" applyAlignment="1">
      <alignment wrapText="1"/>
    </xf>
    <xf numFmtId="0" fontId="11" fillId="2" borderId="0" xfId="0" applyFont="1" applyFill="1" applyBorder="1" applyAlignment="1">
      <alignment horizontal="center" wrapText="1"/>
    </xf>
    <xf numFmtId="0" fontId="0" fillId="2" borderId="0" xfId="0" applyFill="1"/>
    <xf numFmtId="0" fontId="10" fillId="2" borderId="0" xfId="0" applyFont="1" applyFill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0" fillId="2" borderId="0" xfId="0" applyFill="1" applyBorder="1" applyAlignment="1">
      <alignment wrapText="1"/>
    </xf>
    <xf numFmtId="0" fontId="12" fillId="0" borderId="0" xfId="0" applyFont="1" applyBorder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8" fillId="0" borderId="0" xfId="0" applyFont="1" applyBorder="1" applyAlignment="1"/>
    <xf numFmtId="0" fontId="8" fillId="0" borderId="9" xfId="0" applyFont="1" applyBorder="1" applyAlignment="1"/>
    <xf numFmtId="0" fontId="11" fillId="2" borderId="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right" wrapText="1"/>
    </xf>
    <xf numFmtId="0" fontId="3" fillId="2" borderId="5" xfId="0" applyFont="1" applyFill="1" applyBorder="1"/>
    <xf numFmtId="0" fontId="3" fillId="2" borderId="0" xfId="0" applyFont="1" applyFill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00"/>
  <sheetViews>
    <sheetView tabSelected="1" topLeftCell="A298" workbookViewId="0">
      <selection activeCell="B323" sqref="B323:B337"/>
    </sheetView>
  </sheetViews>
  <sheetFormatPr defaultRowHeight="12.75" x14ac:dyDescent="0.2"/>
  <cols>
    <col min="1" max="2" width="5.85546875" customWidth="1"/>
    <col min="3" max="3" width="30.5703125" style="11" customWidth="1"/>
    <col min="4" max="4" width="52.140625" style="11" customWidth="1"/>
    <col min="5" max="5" width="9.7109375" customWidth="1"/>
    <col min="6" max="6" width="9.42578125" customWidth="1"/>
    <col min="7" max="7" width="14.42578125" customWidth="1"/>
  </cols>
  <sheetData>
    <row r="2" spans="1:7" ht="28.5" customHeight="1" x14ac:dyDescent="0.25">
      <c r="A2" s="74" t="s">
        <v>383</v>
      </c>
      <c r="B2" s="74"/>
      <c r="C2" s="74"/>
      <c r="D2" s="74"/>
      <c r="E2" s="74"/>
      <c r="F2" s="74"/>
      <c r="G2" s="75"/>
    </row>
    <row r="3" spans="1:7" ht="18.75" customHeight="1" x14ac:dyDescent="0.2">
      <c r="A3" s="72" t="s">
        <v>382</v>
      </c>
      <c r="B3" s="72"/>
      <c r="C3" s="72"/>
      <c r="D3" s="72"/>
      <c r="E3" s="72"/>
      <c r="F3" s="72"/>
      <c r="G3" s="73"/>
    </row>
    <row r="4" spans="1:7" x14ac:dyDescent="0.2">
      <c r="C4" s="8"/>
      <c r="D4" s="8"/>
      <c r="E4" s="2"/>
      <c r="F4" s="2"/>
      <c r="G4" s="2"/>
    </row>
    <row r="5" spans="1:7" ht="15" x14ac:dyDescent="0.25">
      <c r="C5" s="8"/>
      <c r="D5" s="9" t="s">
        <v>4</v>
      </c>
      <c r="E5" s="2"/>
      <c r="F5" s="2"/>
      <c r="G5" s="2"/>
    </row>
    <row r="6" spans="1:7" ht="15" x14ac:dyDescent="0.2">
      <c r="C6" s="10"/>
      <c r="D6" s="68" t="s">
        <v>384</v>
      </c>
      <c r="E6" s="1"/>
      <c r="F6" s="1"/>
      <c r="G6" s="1"/>
    </row>
    <row r="7" spans="1:7" x14ac:dyDescent="0.2">
      <c r="B7" s="22" t="s">
        <v>254</v>
      </c>
      <c r="C7" s="12" t="s">
        <v>0</v>
      </c>
      <c r="D7" s="12" t="s">
        <v>1</v>
      </c>
      <c r="E7" s="22" t="s">
        <v>2</v>
      </c>
      <c r="F7" s="22" t="s">
        <v>338</v>
      </c>
      <c r="G7" s="22" t="s">
        <v>3</v>
      </c>
    </row>
    <row r="8" spans="1:7" x14ac:dyDescent="0.2">
      <c r="B8" s="42"/>
      <c r="C8" s="35"/>
      <c r="D8" s="55" t="s">
        <v>7</v>
      </c>
      <c r="E8" s="37"/>
      <c r="F8" s="37"/>
      <c r="G8" s="43"/>
    </row>
    <row r="9" spans="1:7" x14ac:dyDescent="0.2">
      <c r="B9" s="19"/>
      <c r="C9" s="26"/>
      <c r="D9" s="26"/>
      <c r="E9" s="17"/>
      <c r="F9" s="17"/>
      <c r="G9" s="17"/>
    </row>
    <row r="10" spans="1:7" x14ac:dyDescent="0.2">
      <c r="B10" s="19">
        <v>1</v>
      </c>
      <c r="C10" s="26" t="s">
        <v>25</v>
      </c>
      <c r="D10" s="26"/>
      <c r="E10" s="17">
        <v>395</v>
      </c>
      <c r="F10" s="17">
        <v>6.54</v>
      </c>
      <c r="G10" s="22">
        <v>2583</v>
      </c>
    </row>
    <row r="11" spans="1:7" x14ac:dyDescent="0.2">
      <c r="B11" s="19">
        <v>2</v>
      </c>
      <c r="C11" s="26" t="s">
        <v>26</v>
      </c>
      <c r="D11" s="26"/>
      <c r="E11" s="17">
        <v>182</v>
      </c>
      <c r="F11" s="17">
        <v>6</v>
      </c>
      <c r="G11" s="22">
        <v>1092</v>
      </c>
    </row>
    <row r="12" spans="1:7" x14ac:dyDescent="0.2">
      <c r="B12" s="19">
        <v>3</v>
      </c>
      <c r="C12" s="26" t="s">
        <v>145</v>
      </c>
      <c r="D12" s="26"/>
      <c r="E12" s="17">
        <v>352</v>
      </c>
      <c r="F12" s="17">
        <v>11.2</v>
      </c>
      <c r="G12" s="22">
        <v>3942</v>
      </c>
    </row>
    <row r="13" spans="1:7" x14ac:dyDescent="0.2">
      <c r="B13" s="19">
        <v>4</v>
      </c>
      <c r="C13" s="26" t="s">
        <v>5</v>
      </c>
      <c r="D13" s="26"/>
      <c r="E13" s="17">
        <v>125</v>
      </c>
      <c r="F13" s="17">
        <v>6.16</v>
      </c>
      <c r="G13" s="22">
        <v>770</v>
      </c>
    </row>
    <row r="14" spans="1:7" x14ac:dyDescent="0.2">
      <c r="B14" s="19">
        <v>5</v>
      </c>
      <c r="C14" s="26" t="s">
        <v>6</v>
      </c>
      <c r="D14" s="26"/>
      <c r="E14" s="17">
        <v>300</v>
      </c>
      <c r="F14" s="17">
        <v>8</v>
      </c>
      <c r="G14" s="22">
        <v>2400</v>
      </c>
    </row>
    <row r="15" spans="1:7" x14ac:dyDescent="0.2">
      <c r="B15" s="19">
        <v>6</v>
      </c>
      <c r="C15" s="26" t="s">
        <v>23</v>
      </c>
      <c r="D15" s="26"/>
      <c r="E15" s="17">
        <v>202</v>
      </c>
      <c r="F15" s="17">
        <v>7.27</v>
      </c>
      <c r="G15" s="22">
        <v>1469</v>
      </c>
    </row>
    <row r="16" spans="1:7" x14ac:dyDescent="0.2">
      <c r="B16" s="19">
        <v>7</v>
      </c>
      <c r="C16" s="26" t="s">
        <v>27</v>
      </c>
      <c r="D16" s="26"/>
      <c r="E16" s="17">
        <v>141</v>
      </c>
      <c r="F16" s="17">
        <v>6.1</v>
      </c>
      <c r="G16" s="22">
        <v>860</v>
      </c>
    </row>
    <row r="17" spans="1:7" x14ac:dyDescent="0.2">
      <c r="B17" s="19">
        <v>8</v>
      </c>
      <c r="C17" s="26" t="s">
        <v>33</v>
      </c>
      <c r="D17" s="26"/>
      <c r="E17" s="17">
        <v>673</v>
      </c>
      <c r="F17" s="17">
        <v>7.82</v>
      </c>
      <c r="G17" s="22">
        <v>5263</v>
      </c>
    </row>
    <row r="18" spans="1:7" x14ac:dyDescent="0.2">
      <c r="B18" s="19">
        <v>9</v>
      </c>
      <c r="C18" s="26" t="s">
        <v>166</v>
      </c>
      <c r="D18" s="26"/>
      <c r="E18" s="17">
        <v>1100</v>
      </c>
      <c r="F18" s="17">
        <v>9</v>
      </c>
      <c r="G18" s="22">
        <v>9900</v>
      </c>
    </row>
    <row r="19" spans="1:7" x14ac:dyDescent="0.2">
      <c r="B19" s="19">
        <v>10</v>
      </c>
      <c r="C19" s="26" t="s">
        <v>39</v>
      </c>
      <c r="D19" s="26"/>
      <c r="E19" s="17">
        <v>184</v>
      </c>
      <c r="F19" s="17">
        <v>10.5</v>
      </c>
      <c r="G19" s="22">
        <v>1932</v>
      </c>
    </row>
    <row r="20" spans="1:7" x14ac:dyDescent="0.2">
      <c r="B20" s="19">
        <v>11</v>
      </c>
      <c r="C20" s="26" t="s">
        <v>177</v>
      </c>
      <c r="D20" s="26" t="s">
        <v>178</v>
      </c>
      <c r="E20" s="17">
        <v>496</v>
      </c>
      <c r="F20" s="17">
        <v>5.8</v>
      </c>
      <c r="G20" s="22">
        <v>2877</v>
      </c>
    </row>
    <row r="21" spans="1:7" x14ac:dyDescent="0.2">
      <c r="B21" s="19">
        <v>12</v>
      </c>
      <c r="C21" s="26" t="s">
        <v>187</v>
      </c>
      <c r="D21" s="26"/>
      <c r="E21" s="17">
        <v>655</v>
      </c>
      <c r="F21" s="17">
        <v>8.6999999999999993</v>
      </c>
      <c r="G21" s="22">
        <v>5699</v>
      </c>
    </row>
    <row r="22" spans="1:7" x14ac:dyDescent="0.2">
      <c r="B22" s="34"/>
      <c r="C22" s="35"/>
      <c r="D22" s="56" t="s">
        <v>228</v>
      </c>
      <c r="E22" s="22">
        <f>SUM(E10:E21)</f>
        <v>4805</v>
      </c>
      <c r="F22" s="44"/>
      <c r="G22" s="22">
        <f>SUM(G10:G21)</f>
        <v>38787</v>
      </c>
    </row>
    <row r="23" spans="1:7" x14ac:dyDescent="0.2">
      <c r="B23" s="34"/>
      <c r="C23" s="35"/>
      <c r="D23" s="56"/>
      <c r="E23" s="46"/>
      <c r="F23" s="37"/>
      <c r="G23" s="46"/>
    </row>
    <row r="24" spans="1:7" x14ac:dyDescent="0.2">
      <c r="B24" s="34"/>
      <c r="C24" s="35"/>
      <c r="D24" s="55" t="s">
        <v>8</v>
      </c>
      <c r="E24" s="37"/>
      <c r="F24" s="37"/>
      <c r="G24" s="37"/>
    </row>
    <row r="25" spans="1:7" x14ac:dyDescent="0.2">
      <c r="B25" s="19">
        <v>13</v>
      </c>
      <c r="C25" s="26" t="s">
        <v>47</v>
      </c>
      <c r="D25" s="26"/>
      <c r="E25" s="17">
        <v>105</v>
      </c>
      <c r="F25" s="17">
        <v>5.22</v>
      </c>
      <c r="G25" s="17">
        <v>548</v>
      </c>
    </row>
    <row r="26" spans="1:7" x14ac:dyDescent="0.2">
      <c r="A26" s="1"/>
      <c r="B26" s="19">
        <v>14</v>
      </c>
      <c r="C26" s="26" t="s">
        <v>9</v>
      </c>
      <c r="D26" s="26" t="s">
        <v>17</v>
      </c>
      <c r="E26" s="17">
        <v>150</v>
      </c>
      <c r="F26" s="17">
        <v>3.5</v>
      </c>
      <c r="G26" s="17">
        <v>525</v>
      </c>
    </row>
    <row r="27" spans="1:7" ht="25.5" x14ac:dyDescent="0.2">
      <c r="A27" s="1"/>
      <c r="B27" s="19">
        <v>15</v>
      </c>
      <c r="C27" s="26" t="s">
        <v>329</v>
      </c>
      <c r="D27" s="26" t="s">
        <v>380</v>
      </c>
      <c r="E27" s="17">
        <v>250</v>
      </c>
      <c r="F27" s="17">
        <v>5.6</v>
      </c>
      <c r="G27" s="17">
        <v>1400</v>
      </c>
    </row>
    <row r="28" spans="1:7" x14ac:dyDescent="0.2">
      <c r="A28" s="1"/>
      <c r="B28" s="19">
        <v>16</v>
      </c>
      <c r="C28" s="26" t="s">
        <v>48</v>
      </c>
      <c r="D28" s="26"/>
      <c r="E28" s="17">
        <v>400</v>
      </c>
      <c r="F28" s="17">
        <v>6</v>
      </c>
      <c r="G28" s="17">
        <v>2400</v>
      </c>
    </row>
    <row r="29" spans="1:7" x14ac:dyDescent="0.2">
      <c r="A29" s="1"/>
      <c r="B29" s="19">
        <v>17</v>
      </c>
      <c r="C29" s="26" t="s">
        <v>49</v>
      </c>
      <c r="D29" s="26"/>
      <c r="E29" s="17">
        <v>641</v>
      </c>
      <c r="F29" s="17">
        <v>8.1999999999999993</v>
      </c>
      <c r="G29" s="17">
        <v>5256</v>
      </c>
    </row>
    <row r="30" spans="1:7" x14ac:dyDescent="0.2">
      <c r="A30" s="1"/>
      <c r="B30" s="19">
        <v>18</v>
      </c>
      <c r="C30" s="26" t="s">
        <v>353</v>
      </c>
      <c r="D30" s="26"/>
      <c r="E30" s="17">
        <v>557</v>
      </c>
      <c r="F30" s="17">
        <v>6.1</v>
      </c>
      <c r="G30" s="27">
        <f>SUM(E30*F30)</f>
        <v>3397.7</v>
      </c>
    </row>
    <row r="31" spans="1:7" x14ac:dyDescent="0.2">
      <c r="A31" s="1"/>
      <c r="B31" s="19">
        <v>19</v>
      </c>
      <c r="C31" s="26" t="s">
        <v>50</v>
      </c>
      <c r="D31" s="26"/>
      <c r="E31" s="17">
        <v>153</v>
      </c>
      <c r="F31" s="17">
        <v>8.0500000000000007</v>
      </c>
      <c r="G31" s="17">
        <v>1232</v>
      </c>
    </row>
    <row r="32" spans="1:7" x14ac:dyDescent="0.2">
      <c r="A32" s="1"/>
      <c r="B32" s="19">
        <v>20</v>
      </c>
      <c r="C32" s="26" t="s">
        <v>216</v>
      </c>
      <c r="D32" s="26"/>
      <c r="E32" s="17">
        <v>1397</v>
      </c>
      <c r="F32" s="17">
        <v>7</v>
      </c>
      <c r="G32" s="17">
        <v>9779</v>
      </c>
    </row>
    <row r="33" spans="1:7" x14ac:dyDescent="0.2">
      <c r="A33" s="1"/>
      <c r="B33" s="19">
        <v>21</v>
      </c>
      <c r="C33" s="26" t="s">
        <v>368</v>
      </c>
      <c r="D33" s="26"/>
      <c r="E33" s="17">
        <v>116</v>
      </c>
      <c r="F33" s="17">
        <v>8.1999999999999993</v>
      </c>
      <c r="G33" s="27">
        <f>SUM(E33*F33)</f>
        <v>951.19999999999993</v>
      </c>
    </row>
    <row r="34" spans="1:7" x14ac:dyDescent="0.2">
      <c r="A34" s="1"/>
      <c r="B34" s="19">
        <v>22</v>
      </c>
      <c r="C34" s="26" t="s">
        <v>51</v>
      </c>
      <c r="D34" s="26"/>
      <c r="E34" s="17">
        <v>322</v>
      </c>
      <c r="F34" s="17">
        <v>6</v>
      </c>
      <c r="G34" s="17">
        <v>1932</v>
      </c>
    </row>
    <row r="35" spans="1:7" x14ac:dyDescent="0.2">
      <c r="A35" s="1"/>
      <c r="B35" s="19">
        <v>23</v>
      </c>
      <c r="C35" s="26" t="s">
        <v>52</v>
      </c>
      <c r="D35" s="26"/>
      <c r="E35" s="17">
        <v>112</v>
      </c>
      <c r="F35" s="17">
        <v>7.13</v>
      </c>
      <c r="G35" s="17">
        <v>799</v>
      </c>
    </row>
    <row r="36" spans="1:7" x14ac:dyDescent="0.2">
      <c r="A36" s="15"/>
      <c r="B36" s="19">
        <v>24</v>
      </c>
      <c r="C36" s="26" t="s">
        <v>53</v>
      </c>
      <c r="D36" s="26"/>
      <c r="E36" s="17">
        <v>403</v>
      </c>
      <c r="F36" s="17">
        <v>6.7</v>
      </c>
      <c r="G36" s="17">
        <v>2700</v>
      </c>
    </row>
    <row r="37" spans="1:7" x14ac:dyDescent="0.2">
      <c r="A37" s="1"/>
      <c r="B37" s="19">
        <v>25</v>
      </c>
      <c r="C37" s="26" t="s">
        <v>367</v>
      </c>
      <c r="D37" s="26"/>
      <c r="E37" s="17">
        <v>305</v>
      </c>
      <c r="F37" s="17">
        <v>5</v>
      </c>
      <c r="G37" s="17">
        <f>SUM(E37*F37)</f>
        <v>1525</v>
      </c>
    </row>
    <row r="38" spans="1:7" x14ac:dyDescent="0.2">
      <c r="A38" s="1"/>
      <c r="B38" s="19">
        <v>26</v>
      </c>
      <c r="C38" s="26" t="s">
        <v>354</v>
      </c>
      <c r="D38" s="26"/>
      <c r="E38" s="17">
        <v>208</v>
      </c>
      <c r="F38" s="17">
        <v>10.199999999999999</v>
      </c>
      <c r="G38" s="27">
        <f>SUM(E38*F38)</f>
        <v>2121.6</v>
      </c>
    </row>
    <row r="39" spans="1:7" x14ac:dyDescent="0.2">
      <c r="A39" s="1"/>
      <c r="B39" s="19">
        <v>27</v>
      </c>
      <c r="C39" s="26" t="s">
        <v>54</v>
      </c>
      <c r="D39" s="26"/>
      <c r="E39" s="17">
        <v>300</v>
      </c>
      <c r="F39" s="17">
        <v>6.13</v>
      </c>
      <c r="G39" s="17">
        <v>1839</v>
      </c>
    </row>
    <row r="40" spans="1:7" x14ac:dyDescent="0.2">
      <c r="A40" s="1"/>
      <c r="B40" s="19">
        <v>28</v>
      </c>
      <c r="C40" s="26" t="s">
        <v>10</v>
      </c>
      <c r="D40" s="26"/>
      <c r="E40" s="17">
        <v>135</v>
      </c>
      <c r="F40" s="17">
        <v>3</v>
      </c>
      <c r="G40" s="17">
        <v>405</v>
      </c>
    </row>
    <row r="41" spans="1:7" x14ac:dyDescent="0.2">
      <c r="A41" s="1"/>
      <c r="B41" s="19">
        <v>29</v>
      </c>
      <c r="C41" s="26" t="s">
        <v>352</v>
      </c>
      <c r="D41" s="26"/>
      <c r="E41" s="17">
        <v>185</v>
      </c>
      <c r="F41" s="17">
        <v>5.8</v>
      </c>
      <c r="G41" s="17">
        <f>SUM(E41*F41)</f>
        <v>1073</v>
      </c>
    </row>
    <row r="42" spans="1:7" x14ac:dyDescent="0.2">
      <c r="B42" s="19">
        <v>30</v>
      </c>
      <c r="C42" s="26" t="s">
        <v>331</v>
      </c>
      <c r="D42" s="26"/>
      <c r="E42" s="17">
        <v>275</v>
      </c>
      <c r="F42" s="17">
        <v>3.9</v>
      </c>
      <c r="G42" s="17">
        <v>1073</v>
      </c>
    </row>
    <row r="43" spans="1:7" x14ac:dyDescent="0.2">
      <c r="B43" s="19">
        <v>31</v>
      </c>
      <c r="C43" s="26" t="s">
        <v>369</v>
      </c>
      <c r="D43" s="26"/>
      <c r="E43" s="17">
        <v>277</v>
      </c>
      <c r="F43" s="17">
        <v>7</v>
      </c>
      <c r="G43" s="17">
        <f>SUM(E43*F43)</f>
        <v>1939</v>
      </c>
    </row>
    <row r="44" spans="1:7" x14ac:dyDescent="0.2">
      <c r="B44" s="19">
        <v>32</v>
      </c>
      <c r="C44" s="26" t="s">
        <v>11</v>
      </c>
      <c r="D44" s="26"/>
      <c r="E44" s="17">
        <v>101</v>
      </c>
      <c r="F44" s="17">
        <v>3.95</v>
      </c>
      <c r="G44" s="17">
        <v>399</v>
      </c>
    </row>
    <row r="45" spans="1:7" x14ac:dyDescent="0.2">
      <c r="B45" s="19">
        <v>33</v>
      </c>
      <c r="C45" s="26" t="s">
        <v>217</v>
      </c>
      <c r="D45" s="12" t="s">
        <v>314</v>
      </c>
      <c r="E45" s="22">
        <v>1430</v>
      </c>
      <c r="F45" s="22">
        <v>7</v>
      </c>
      <c r="G45" s="22">
        <v>10010</v>
      </c>
    </row>
    <row r="46" spans="1:7" x14ac:dyDescent="0.2">
      <c r="B46" s="19">
        <v>34</v>
      </c>
      <c r="C46" s="26" t="s">
        <v>311</v>
      </c>
      <c r="D46" s="26" t="s">
        <v>312</v>
      </c>
      <c r="E46" s="17">
        <v>290</v>
      </c>
      <c r="F46" s="17">
        <v>7</v>
      </c>
      <c r="G46" s="27">
        <v>2030</v>
      </c>
    </row>
    <row r="47" spans="1:7" x14ac:dyDescent="0.2">
      <c r="B47" s="19">
        <v>35</v>
      </c>
      <c r="C47" s="26" t="s">
        <v>55</v>
      </c>
      <c r="D47" s="26"/>
      <c r="E47" s="17">
        <v>823</v>
      </c>
      <c r="F47" s="17">
        <v>8.1300000000000008</v>
      </c>
      <c r="G47" s="17">
        <v>6691</v>
      </c>
    </row>
    <row r="48" spans="1:7" s="13" customFormat="1" x14ac:dyDescent="0.2">
      <c r="A48"/>
      <c r="B48" s="19">
        <v>36</v>
      </c>
      <c r="C48" s="26" t="s">
        <v>56</v>
      </c>
      <c r="D48" s="26"/>
      <c r="E48" s="17">
        <v>595</v>
      </c>
      <c r="F48" s="17">
        <v>8.5</v>
      </c>
      <c r="G48" s="17">
        <v>5058</v>
      </c>
    </row>
    <row r="49" spans="1:12" x14ac:dyDescent="0.2">
      <c r="B49" s="19">
        <v>37</v>
      </c>
      <c r="C49" s="26" t="s">
        <v>218</v>
      </c>
      <c r="D49" s="26"/>
      <c r="E49" s="17">
        <v>1247</v>
      </c>
      <c r="F49" s="17">
        <v>6.4</v>
      </c>
      <c r="G49" s="27">
        <f>E49*F49</f>
        <v>7980.8</v>
      </c>
      <c r="L49" s="16"/>
    </row>
    <row r="50" spans="1:12" x14ac:dyDescent="0.2">
      <c r="B50" s="19">
        <v>38</v>
      </c>
      <c r="C50" s="12" t="s">
        <v>307</v>
      </c>
      <c r="D50" s="12"/>
      <c r="E50" s="22">
        <v>375</v>
      </c>
      <c r="F50" s="22">
        <v>5</v>
      </c>
      <c r="G50" s="28">
        <v>1875</v>
      </c>
    </row>
    <row r="51" spans="1:12" x14ac:dyDescent="0.2">
      <c r="B51" s="19">
        <v>39</v>
      </c>
      <c r="C51" s="26" t="s">
        <v>365</v>
      </c>
      <c r="D51" s="26"/>
      <c r="E51" s="17">
        <v>151</v>
      </c>
      <c r="F51" s="17">
        <v>6.9</v>
      </c>
      <c r="G51" s="27">
        <f>SUM(E51*F51)</f>
        <v>1041.9000000000001</v>
      </c>
      <c r="L51" s="21"/>
    </row>
    <row r="52" spans="1:12" x14ac:dyDescent="0.2">
      <c r="B52" s="19">
        <v>40</v>
      </c>
      <c r="C52" s="12" t="s">
        <v>57</v>
      </c>
      <c r="D52" s="12"/>
      <c r="E52" s="22">
        <v>178</v>
      </c>
      <c r="F52" s="22">
        <v>9</v>
      </c>
      <c r="G52" s="22">
        <v>1602</v>
      </c>
      <c r="L52" s="21"/>
    </row>
    <row r="53" spans="1:12" x14ac:dyDescent="0.2">
      <c r="B53" s="19">
        <v>41</v>
      </c>
      <c r="C53" s="26" t="s">
        <v>58</v>
      </c>
      <c r="D53" s="26"/>
      <c r="E53" s="17">
        <v>780</v>
      </c>
      <c r="F53" s="17">
        <v>6.04</v>
      </c>
      <c r="G53" s="27">
        <v>4711.2</v>
      </c>
    </row>
    <row r="54" spans="1:12" x14ac:dyDescent="0.2">
      <c r="B54" s="19">
        <v>42</v>
      </c>
      <c r="C54" s="26" t="s">
        <v>347</v>
      </c>
      <c r="D54" s="26"/>
      <c r="E54" s="17">
        <v>200</v>
      </c>
      <c r="F54" s="17">
        <v>4</v>
      </c>
      <c r="G54" s="17">
        <f>E54*F54</f>
        <v>800</v>
      </c>
    </row>
    <row r="55" spans="1:12" x14ac:dyDescent="0.2">
      <c r="B55" s="19">
        <v>43</v>
      </c>
      <c r="C55" s="12" t="s">
        <v>320</v>
      </c>
      <c r="D55" s="12"/>
      <c r="E55" s="22">
        <v>320</v>
      </c>
      <c r="F55" s="22">
        <v>6</v>
      </c>
      <c r="G55" s="22">
        <v>1920</v>
      </c>
    </row>
    <row r="56" spans="1:12" x14ac:dyDescent="0.2">
      <c r="A56" s="1"/>
      <c r="B56" s="19">
        <v>44</v>
      </c>
      <c r="C56" s="12" t="s">
        <v>60</v>
      </c>
      <c r="D56" s="12"/>
      <c r="E56" s="22">
        <v>165</v>
      </c>
      <c r="F56" s="22">
        <v>4.75</v>
      </c>
      <c r="G56" s="22">
        <v>784</v>
      </c>
    </row>
    <row r="57" spans="1:12" x14ac:dyDescent="0.2">
      <c r="A57" s="1"/>
      <c r="B57" s="19">
        <v>45</v>
      </c>
      <c r="C57" s="12" t="s">
        <v>318</v>
      </c>
      <c r="D57" s="12"/>
      <c r="E57" s="22">
        <v>300</v>
      </c>
      <c r="F57" s="22">
        <v>6</v>
      </c>
      <c r="G57" s="22">
        <v>1800</v>
      </c>
    </row>
    <row r="58" spans="1:12" x14ac:dyDescent="0.2">
      <c r="A58" s="1"/>
      <c r="B58" s="19">
        <v>46</v>
      </c>
      <c r="C58" s="26" t="s">
        <v>355</v>
      </c>
      <c r="D58" s="26"/>
      <c r="E58" s="17">
        <v>432</v>
      </c>
      <c r="F58" s="17">
        <v>7.4</v>
      </c>
      <c r="G58" s="27">
        <f>SUM(E58*F58)</f>
        <v>3196.8</v>
      </c>
    </row>
    <row r="59" spans="1:12" x14ac:dyDescent="0.2">
      <c r="A59" s="1"/>
      <c r="B59" s="19">
        <v>47</v>
      </c>
      <c r="C59" s="26" t="s">
        <v>371</v>
      </c>
      <c r="D59" s="26"/>
      <c r="E59" s="17">
        <v>101</v>
      </c>
      <c r="F59" s="17">
        <v>7</v>
      </c>
      <c r="G59" s="27">
        <f>SUM(E59*F59)</f>
        <v>707</v>
      </c>
    </row>
    <row r="60" spans="1:12" x14ac:dyDescent="0.2">
      <c r="A60" s="1"/>
      <c r="B60" s="19">
        <v>48</v>
      </c>
      <c r="C60" s="26" t="s">
        <v>372</v>
      </c>
      <c r="D60" s="26"/>
      <c r="E60" s="17">
        <v>235</v>
      </c>
      <c r="F60" s="17">
        <v>7</v>
      </c>
      <c r="G60" s="27">
        <f>SUM(E60*F60)</f>
        <v>1645</v>
      </c>
    </row>
    <row r="61" spans="1:12" x14ac:dyDescent="0.2">
      <c r="A61" s="1"/>
      <c r="B61" s="19">
        <v>49</v>
      </c>
      <c r="C61" s="12" t="s">
        <v>256</v>
      </c>
      <c r="D61" s="12"/>
      <c r="E61" s="22">
        <v>120</v>
      </c>
      <c r="F61" s="22">
        <v>13.5</v>
      </c>
      <c r="G61" s="22">
        <v>1620</v>
      </c>
    </row>
    <row r="62" spans="1:12" x14ac:dyDescent="0.2">
      <c r="A62" s="1"/>
      <c r="B62" s="19">
        <v>50</v>
      </c>
      <c r="C62" s="12" t="s">
        <v>65</v>
      </c>
      <c r="D62" s="12"/>
      <c r="E62" s="22">
        <v>252</v>
      </c>
      <c r="F62" s="22">
        <v>7.16</v>
      </c>
      <c r="G62" s="22">
        <v>1804</v>
      </c>
    </row>
    <row r="63" spans="1:12" x14ac:dyDescent="0.2">
      <c r="A63" s="1"/>
      <c r="B63" s="19">
        <v>51</v>
      </c>
      <c r="C63" s="26" t="s">
        <v>360</v>
      </c>
      <c r="D63" s="26"/>
      <c r="E63" s="17">
        <v>437</v>
      </c>
      <c r="F63" s="17">
        <v>6.1</v>
      </c>
      <c r="G63" s="27">
        <f>SUM(E63*F63)</f>
        <v>2665.7</v>
      </c>
    </row>
    <row r="64" spans="1:12" x14ac:dyDescent="0.2">
      <c r="A64" s="1"/>
      <c r="B64" s="19">
        <v>52</v>
      </c>
      <c r="C64" s="26" t="s">
        <v>356</v>
      </c>
      <c r="D64" s="26"/>
      <c r="E64" s="17">
        <v>187</v>
      </c>
      <c r="F64" s="17">
        <v>6</v>
      </c>
      <c r="G64" s="17">
        <f>SUM(E64*F64)</f>
        <v>1122</v>
      </c>
    </row>
    <row r="65" spans="1:7" x14ac:dyDescent="0.2">
      <c r="A65" s="1"/>
      <c r="B65" s="19">
        <v>53</v>
      </c>
      <c r="C65" s="26" t="s">
        <v>357</v>
      </c>
      <c r="D65" s="26"/>
      <c r="E65" s="17">
        <v>686</v>
      </c>
      <c r="F65" s="17">
        <v>6.6</v>
      </c>
      <c r="G65" s="27">
        <f>SUM(E65*F65)</f>
        <v>4527.5999999999995</v>
      </c>
    </row>
    <row r="66" spans="1:7" x14ac:dyDescent="0.2">
      <c r="A66" s="1"/>
      <c r="B66" s="19">
        <v>54</v>
      </c>
      <c r="C66" s="12" t="s">
        <v>64</v>
      </c>
      <c r="D66" s="12" t="s">
        <v>62</v>
      </c>
      <c r="E66" s="22">
        <v>154</v>
      </c>
      <c r="F66" s="22">
        <v>12.5</v>
      </c>
      <c r="G66" s="22">
        <v>1925</v>
      </c>
    </row>
    <row r="67" spans="1:7" x14ac:dyDescent="0.2">
      <c r="A67" s="1"/>
      <c r="B67" s="19">
        <v>55</v>
      </c>
      <c r="C67" s="26" t="s">
        <v>63</v>
      </c>
      <c r="D67" s="26"/>
      <c r="E67" s="17">
        <v>200</v>
      </c>
      <c r="F67" s="17">
        <v>5</v>
      </c>
      <c r="G67" s="27">
        <v>1000</v>
      </c>
    </row>
    <row r="68" spans="1:7" x14ac:dyDescent="0.2">
      <c r="A68" s="1"/>
      <c r="B68" s="19">
        <v>56</v>
      </c>
      <c r="C68" s="26" t="s">
        <v>61</v>
      </c>
      <c r="D68" s="26"/>
      <c r="E68" s="17">
        <v>440</v>
      </c>
      <c r="F68" s="17">
        <v>10.5</v>
      </c>
      <c r="G68" s="27">
        <f>SUM(E68*F68)</f>
        <v>4620</v>
      </c>
    </row>
    <row r="69" spans="1:7" x14ac:dyDescent="0.2">
      <c r="A69" s="1"/>
      <c r="B69" s="19">
        <v>57</v>
      </c>
      <c r="C69" s="26" t="s">
        <v>59</v>
      </c>
      <c r="D69" s="26"/>
      <c r="E69" s="17">
        <v>262</v>
      </c>
      <c r="F69" s="17">
        <v>7.15</v>
      </c>
      <c r="G69" s="27">
        <v>1873.3000000000002</v>
      </c>
    </row>
    <row r="70" spans="1:7" x14ac:dyDescent="0.2">
      <c r="A70" s="1"/>
      <c r="B70" s="19">
        <v>58</v>
      </c>
      <c r="C70" s="12" t="s">
        <v>219</v>
      </c>
      <c r="D70" s="12"/>
      <c r="E70" s="22">
        <v>167</v>
      </c>
      <c r="F70" s="22">
        <v>4.8600000000000003</v>
      </c>
      <c r="G70" s="22">
        <v>812</v>
      </c>
    </row>
    <row r="71" spans="1:7" x14ac:dyDescent="0.2">
      <c r="A71" s="1"/>
      <c r="B71" s="19">
        <v>59</v>
      </c>
      <c r="C71" s="26" t="s">
        <v>358</v>
      </c>
      <c r="D71" s="26"/>
      <c r="E71" s="17">
        <v>363</v>
      </c>
      <c r="F71" s="17">
        <v>5</v>
      </c>
      <c r="G71" s="17">
        <f>SUM(E71*F71)</f>
        <v>1815</v>
      </c>
    </row>
    <row r="72" spans="1:7" x14ac:dyDescent="0.2">
      <c r="A72" s="1"/>
      <c r="B72" s="19">
        <v>60</v>
      </c>
      <c r="C72" s="12" t="s">
        <v>330</v>
      </c>
      <c r="D72" s="12"/>
      <c r="E72" s="22">
        <v>380</v>
      </c>
      <c r="F72" s="22">
        <v>8.5</v>
      </c>
      <c r="G72" s="22">
        <v>3230</v>
      </c>
    </row>
    <row r="73" spans="1:7" x14ac:dyDescent="0.2">
      <c r="A73" s="1"/>
      <c r="B73" s="19">
        <v>61</v>
      </c>
      <c r="C73" s="26" t="s">
        <v>309</v>
      </c>
      <c r="D73" s="26" t="s">
        <v>310</v>
      </c>
      <c r="E73" s="17">
        <v>540</v>
      </c>
      <c r="F73" s="17">
        <v>8</v>
      </c>
      <c r="G73" s="27">
        <v>4320</v>
      </c>
    </row>
    <row r="74" spans="1:7" x14ac:dyDescent="0.2">
      <c r="A74" s="15"/>
      <c r="B74" s="19">
        <v>62</v>
      </c>
      <c r="C74" s="26" t="s">
        <v>359</v>
      </c>
      <c r="D74" s="26"/>
      <c r="E74" s="17">
        <v>619</v>
      </c>
      <c r="F74" s="17">
        <v>10.6</v>
      </c>
      <c r="G74" s="27">
        <f>SUM(E74*F74)</f>
        <v>6561.4</v>
      </c>
    </row>
    <row r="75" spans="1:7" x14ac:dyDescent="0.2">
      <c r="A75" s="1"/>
      <c r="B75" s="19">
        <v>63</v>
      </c>
      <c r="C75" s="26" t="s">
        <v>68</v>
      </c>
      <c r="D75" s="26"/>
      <c r="E75" s="17">
        <v>600</v>
      </c>
      <c r="F75" s="17">
        <v>5</v>
      </c>
      <c r="G75" s="27">
        <v>3000</v>
      </c>
    </row>
    <row r="76" spans="1:7" x14ac:dyDescent="0.2">
      <c r="A76" s="1"/>
      <c r="B76" s="19">
        <v>64</v>
      </c>
      <c r="C76" s="26" t="s">
        <v>66</v>
      </c>
      <c r="D76" s="26"/>
      <c r="E76" s="17">
        <v>129</v>
      </c>
      <c r="F76" s="17">
        <v>7</v>
      </c>
      <c r="G76" s="27">
        <v>903</v>
      </c>
    </row>
    <row r="77" spans="1:7" x14ac:dyDescent="0.2">
      <c r="A77" s="1"/>
      <c r="B77" s="19">
        <v>65</v>
      </c>
      <c r="C77" s="26" t="s">
        <v>70</v>
      </c>
      <c r="D77" s="26"/>
      <c r="E77" s="17">
        <v>377</v>
      </c>
      <c r="F77" s="17">
        <v>7</v>
      </c>
      <c r="G77" s="27">
        <v>2639</v>
      </c>
    </row>
    <row r="78" spans="1:7" x14ac:dyDescent="0.2">
      <c r="A78" s="1"/>
      <c r="B78" s="19">
        <v>66</v>
      </c>
      <c r="C78" s="26" t="s">
        <v>67</v>
      </c>
      <c r="D78" s="26"/>
      <c r="E78" s="17">
        <v>561</v>
      </c>
      <c r="F78" s="17">
        <v>5.82</v>
      </c>
      <c r="G78" s="27">
        <v>3265.02</v>
      </c>
    </row>
    <row r="79" spans="1:7" x14ac:dyDescent="0.2">
      <c r="A79" s="1"/>
      <c r="B79" s="19">
        <v>67</v>
      </c>
      <c r="C79" s="26" t="s">
        <v>69</v>
      </c>
      <c r="D79" s="26"/>
      <c r="E79" s="17">
        <v>2300</v>
      </c>
      <c r="F79" s="17">
        <v>7</v>
      </c>
      <c r="G79" s="27">
        <v>16100</v>
      </c>
    </row>
    <row r="80" spans="1:7" x14ac:dyDescent="0.2">
      <c r="A80" s="1"/>
      <c r="B80" s="19">
        <v>68</v>
      </c>
      <c r="C80" s="26" t="s">
        <v>370</v>
      </c>
      <c r="D80" s="26"/>
      <c r="E80" s="17">
        <v>64</v>
      </c>
      <c r="F80" s="17">
        <v>7.59</v>
      </c>
      <c r="G80" s="27">
        <f>SUM(E80*F80)</f>
        <v>485.76</v>
      </c>
    </row>
    <row r="81" spans="1:7" x14ac:dyDescent="0.2">
      <c r="A81" s="1"/>
      <c r="B81" s="19">
        <v>69</v>
      </c>
      <c r="C81" s="12" t="s">
        <v>319</v>
      </c>
      <c r="D81" s="12"/>
      <c r="E81" s="22">
        <v>200</v>
      </c>
      <c r="F81" s="22">
        <v>6</v>
      </c>
      <c r="G81" s="22">
        <v>1200</v>
      </c>
    </row>
    <row r="82" spans="1:7" x14ac:dyDescent="0.2">
      <c r="A82" s="1"/>
      <c r="B82" s="19">
        <v>70</v>
      </c>
      <c r="C82" s="26" t="s">
        <v>345</v>
      </c>
      <c r="D82" s="26"/>
      <c r="E82" s="17">
        <v>605</v>
      </c>
      <c r="F82" s="17">
        <v>5.8</v>
      </c>
      <c r="G82" s="27">
        <v>3509</v>
      </c>
    </row>
    <row r="83" spans="1:7" x14ac:dyDescent="0.2">
      <c r="A83" s="1"/>
      <c r="B83" s="19">
        <v>71</v>
      </c>
      <c r="C83" s="26" t="s">
        <v>71</v>
      </c>
      <c r="D83" s="26"/>
      <c r="E83" s="17">
        <v>270</v>
      </c>
      <c r="F83" s="17">
        <v>6</v>
      </c>
      <c r="G83" s="27">
        <v>1620</v>
      </c>
    </row>
    <row r="84" spans="1:7" x14ac:dyDescent="0.2">
      <c r="A84" s="1"/>
      <c r="B84" s="19">
        <v>72</v>
      </c>
      <c r="C84" s="12" t="s">
        <v>72</v>
      </c>
      <c r="D84" s="12"/>
      <c r="E84" s="22">
        <v>257</v>
      </c>
      <c r="F84" s="22">
        <v>6.2</v>
      </c>
      <c r="G84" s="22">
        <v>1593</v>
      </c>
    </row>
    <row r="85" spans="1:7" x14ac:dyDescent="0.2">
      <c r="A85" s="1"/>
      <c r="B85" s="19">
        <v>73</v>
      </c>
      <c r="C85" s="26" t="s">
        <v>73</v>
      </c>
      <c r="D85" s="26"/>
      <c r="E85" s="17">
        <v>523</v>
      </c>
      <c r="F85" s="17">
        <v>6.73</v>
      </c>
      <c r="G85" s="27">
        <v>3519.7900000000004</v>
      </c>
    </row>
    <row r="86" spans="1:7" s="13" customFormat="1" x14ac:dyDescent="0.2">
      <c r="A86" s="1"/>
      <c r="B86" s="19">
        <v>74</v>
      </c>
      <c r="C86" s="26" t="s">
        <v>74</v>
      </c>
      <c r="D86" s="26"/>
      <c r="E86" s="17">
        <v>580</v>
      </c>
      <c r="F86" s="17">
        <v>6.48</v>
      </c>
      <c r="G86" s="27">
        <v>3758.4</v>
      </c>
    </row>
    <row r="87" spans="1:7" x14ac:dyDescent="0.2">
      <c r="A87" s="1"/>
      <c r="B87" s="19">
        <v>75</v>
      </c>
      <c r="C87" s="12" t="s">
        <v>75</v>
      </c>
      <c r="D87" s="12"/>
      <c r="E87" s="22">
        <v>1089</v>
      </c>
      <c r="F87" s="22">
        <v>5.83</v>
      </c>
      <c r="G87" s="22">
        <v>6349</v>
      </c>
    </row>
    <row r="88" spans="1:7" x14ac:dyDescent="0.2">
      <c r="A88" s="1"/>
      <c r="B88" s="19">
        <v>76</v>
      </c>
      <c r="C88" s="26" t="s">
        <v>221</v>
      </c>
      <c r="D88" s="26"/>
      <c r="E88" s="17">
        <v>600</v>
      </c>
      <c r="F88" s="17">
        <v>6</v>
      </c>
      <c r="G88" s="27">
        <v>3600</v>
      </c>
    </row>
    <row r="89" spans="1:7" x14ac:dyDescent="0.2">
      <c r="A89" s="1"/>
      <c r="B89" s="19">
        <v>77</v>
      </c>
      <c r="C89" s="26" t="s">
        <v>76</v>
      </c>
      <c r="D89" s="26"/>
      <c r="E89" s="17">
        <v>611</v>
      </c>
      <c r="F89" s="17">
        <v>5</v>
      </c>
      <c r="G89" s="27">
        <v>3055</v>
      </c>
    </row>
    <row r="90" spans="1:7" x14ac:dyDescent="0.2">
      <c r="A90" s="1"/>
      <c r="B90" s="19">
        <v>78</v>
      </c>
      <c r="C90" s="26" t="s">
        <v>77</v>
      </c>
      <c r="D90" s="26"/>
      <c r="E90" s="17">
        <v>722</v>
      </c>
      <c r="F90" s="17">
        <v>8.32</v>
      </c>
      <c r="G90" s="27">
        <v>6007.04</v>
      </c>
    </row>
    <row r="91" spans="1:7" x14ac:dyDescent="0.2">
      <c r="A91" s="1"/>
      <c r="B91" s="19">
        <v>79</v>
      </c>
      <c r="C91" s="12" t="s">
        <v>328</v>
      </c>
      <c r="D91" s="12"/>
      <c r="E91" s="22">
        <v>466</v>
      </c>
      <c r="F91" s="22">
        <v>6.3</v>
      </c>
      <c r="G91" s="22">
        <v>2936</v>
      </c>
    </row>
    <row r="92" spans="1:7" x14ac:dyDescent="0.2">
      <c r="A92" s="1"/>
      <c r="B92" s="19">
        <v>80</v>
      </c>
      <c r="C92" s="26" t="s">
        <v>78</v>
      </c>
      <c r="D92" s="26"/>
      <c r="E92" s="17">
        <v>166</v>
      </c>
      <c r="F92" s="17">
        <v>4.13</v>
      </c>
      <c r="G92" s="17">
        <v>686</v>
      </c>
    </row>
    <row r="93" spans="1:7" x14ac:dyDescent="0.2">
      <c r="A93" s="1"/>
      <c r="B93" s="19">
        <v>81</v>
      </c>
      <c r="C93" s="26" t="s">
        <v>79</v>
      </c>
      <c r="D93" s="26"/>
      <c r="E93" s="17">
        <v>279</v>
      </c>
      <c r="F93" s="17">
        <v>6.5</v>
      </c>
      <c r="G93" s="27">
        <v>1813.5</v>
      </c>
    </row>
    <row r="94" spans="1:7" x14ac:dyDescent="0.2">
      <c r="A94" s="1"/>
      <c r="B94" s="19">
        <v>82</v>
      </c>
      <c r="C94" s="26" t="s">
        <v>332</v>
      </c>
      <c r="D94" s="26"/>
      <c r="E94" s="17">
        <v>310</v>
      </c>
      <c r="F94" s="17">
        <v>5.7</v>
      </c>
      <c r="G94" s="27">
        <v>1767</v>
      </c>
    </row>
    <row r="95" spans="1:7" x14ac:dyDescent="0.2">
      <c r="A95" s="1"/>
      <c r="B95" s="19">
        <v>83</v>
      </c>
      <c r="C95" s="26" t="s">
        <v>80</v>
      </c>
      <c r="D95" s="26"/>
      <c r="E95" s="17">
        <v>146</v>
      </c>
      <c r="F95" s="17">
        <v>5.64</v>
      </c>
      <c r="G95" s="17">
        <v>823</v>
      </c>
    </row>
    <row r="96" spans="1:7" x14ac:dyDescent="0.2">
      <c r="A96" s="1"/>
      <c r="B96" s="19">
        <v>84</v>
      </c>
      <c r="C96" s="26" t="s">
        <v>361</v>
      </c>
      <c r="D96" s="26"/>
      <c r="E96" s="17">
        <v>438</v>
      </c>
      <c r="F96" s="17">
        <v>8.3000000000000007</v>
      </c>
      <c r="G96" s="27">
        <f>SUM(E96*F96)</f>
        <v>3635.4</v>
      </c>
    </row>
    <row r="97" spans="1:7" x14ac:dyDescent="0.2">
      <c r="A97" s="1"/>
      <c r="B97" s="19">
        <v>85</v>
      </c>
      <c r="C97" s="26" t="s">
        <v>278</v>
      </c>
      <c r="D97" s="26"/>
      <c r="E97" s="17">
        <v>610</v>
      </c>
      <c r="F97" s="17">
        <v>4</v>
      </c>
      <c r="G97" s="27">
        <v>2440</v>
      </c>
    </row>
    <row r="98" spans="1:7" x14ac:dyDescent="0.2">
      <c r="A98" s="1"/>
      <c r="B98" s="19">
        <v>86</v>
      </c>
      <c r="C98" s="26" t="s">
        <v>326</v>
      </c>
      <c r="D98" s="26" t="s">
        <v>327</v>
      </c>
      <c r="E98" s="17">
        <v>615</v>
      </c>
      <c r="F98" s="17">
        <v>6</v>
      </c>
      <c r="G98" s="17">
        <v>3690</v>
      </c>
    </row>
    <row r="99" spans="1:7" x14ac:dyDescent="0.2">
      <c r="A99" s="1"/>
      <c r="B99" s="19">
        <v>87</v>
      </c>
      <c r="C99" s="26" t="s">
        <v>12</v>
      </c>
      <c r="D99" s="26"/>
      <c r="E99" s="17">
        <v>175</v>
      </c>
      <c r="F99" s="17">
        <v>4.2</v>
      </c>
      <c r="G99" s="17">
        <v>735</v>
      </c>
    </row>
    <row r="100" spans="1:7" x14ac:dyDescent="0.2">
      <c r="A100" s="1"/>
      <c r="B100" s="19">
        <v>88</v>
      </c>
      <c r="C100" s="26" t="s">
        <v>222</v>
      </c>
      <c r="D100" s="26"/>
      <c r="E100" s="17">
        <v>315</v>
      </c>
      <c r="F100" s="17">
        <v>15</v>
      </c>
      <c r="G100" s="17">
        <v>4725</v>
      </c>
    </row>
    <row r="101" spans="1:7" x14ac:dyDescent="0.2">
      <c r="A101" s="1"/>
      <c r="B101" s="19">
        <v>89</v>
      </c>
      <c r="C101" s="26" t="s">
        <v>82</v>
      </c>
      <c r="D101" s="26"/>
      <c r="E101" s="17">
        <v>145</v>
      </c>
      <c r="F101" s="17">
        <v>6</v>
      </c>
      <c r="G101" s="17">
        <v>870</v>
      </c>
    </row>
    <row r="102" spans="1:7" x14ac:dyDescent="0.2">
      <c r="A102" s="1"/>
      <c r="B102" s="19">
        <v>90</v>
      </c>
      <c r="C102" s="26" t="s">
        <v>83</v>
      </c>
      <c r="D102" s="26"/>
      <c r="E102" s="17">
        <v>249</v>
      </c>
      <c r="F102" s="17">
        <v>7</v>
      </c>
      <c r="G102" s="17">
        <v>1743</v>
      </c>
    </row>
    <row r="103" spans="1:7" x14ac:dyDescent="0.2">
      <c r="A103" s="1"/>
      <c r="B103" s="19">
        <v>91</v>
      </c>
      <c r="C103" s="26" t="s">
        <v>81</v>
      </c>
      <c r="D103" s="26"/>
      <c r="E103" s="17">
        <v>460</v>
      </c>
      <c r="F103" s="17">
        <v>6</v>
      </c>
      <c r="G103" s="27">
        <v>2760</v>
      </c>
    </row>
    <row r="104" spans="1:7" x14ac:dyDescent="0.2">
      <c r="A104" s="1"/>
      <c r="B104" s="19">
        <v>92</v>
      </c>
      <c r="C104" s="26" t="s">
        <v>84</v>
      </c>
      <c r="D104" s="26"/>
      <c r="E104" s="17">
        <v>653</v>
      </c>
      <c r="F104" s="17">
        <v>7.87</v>
      </c>
      <c r="G104" s="27">
        <v>5139.1099999999997</v>
      </c>
    </row>
    <row r="105" spans="1:7" x14ac:dyDescent="0.2">
      <c r="A105" s="1"/>
      <c r="B105" s="19">
        <v>93</v>
      </c>
      <c r="C105" s="26" t="s">
        <v>85</v>
      </c>
      <c r="D105" s="26"/>
      <c r="E105" s="17">
        <v>884</v>
      </c>
      <c r="F105" s="17">
        <v>5.52</v>
      </c>
      <c r="G105" s="27">
        <v>4879.6799999999994</v>
      </c>
    </row>
    <row r="106" spans="1:7" x14ac:dyDescent="0.2">
      <c r="A106" s="1"/>
      <c r="B106" s="19">
        <v>94</v>
      </c>
      <c r="C106" s="23" t="s">
        <v>22</v>
      </c>
      <c r="D106" s="26"/>
      <c r="E106" s="31">
        <v>340</v>
      </c>
      <c r="F106" s="32">
        <v>7</v>
      </c>
      <c r="G106" s="31">
        <v>2380</v>
      </c>
    </row>
    <row r="107" spans="1:7" x14ac:dyDescent="0.2">
      <c r="A107" s="1"/>
      <c r="B107" s="19">
        <v>95</v>
      </c>
      <c r="C107" s="65" t="s">
        <v>373</v>
      </c>
      <c r="D107" s="26"/>
      <c r="E107" s="31">
        <v>432</v>
      </c>
      <c r="F107" s="32">
        <v>6.5</v>
      </c>
      <c r="G107" s="31">
        <f>SUM(E107*F107)</f>
        <v>2808</v>
      </c>
    </row>
    <row r="108" spans="1:7" x14ac:dyDescent="0.2">
      <c r="A108" s="1"/>
      <c r="B108" s="19">
        <v>96</v>
      </c>
      <c r="C108" s="65" t="s">
        <v>374</v>
      </c>
      <c r="D108" s="26"/>
      <c r="E108" s="31">
        <v>239</v>
      </c>
      <c r="F108" s="32">
        <v>11</v>
      </c>
      <c r="G108" s="31">
        <f>SUM(E108*F108)</f>
        <v>2629</v>
      </c>
    </row>
    <row r="109" spans="1:7" x14ac:dyDescent="0.2">
      <c r="A109" s="1"/>
      <c r="B109" s="19">
        <v>97</v>
      </c>
      <c r="C109" s="65" t="s">
        <v>375</v>
      </c>
      <c r="D109" s="26"/>
      <c r="E109" s="31">
        <v>321</v>
      </c>
      <c r="F109" s="32">
        <v>9</v>
      </c>
      <c r="G109" s="31">
        <f>SUM(E109*F109)</f>
        <v>2889</v>
      </c>
    </row>
    <row r="110" spans="1:7" ht="15.75" x14ac:dyDescent="0.25">
      <c r="A110" s="18" t="s">
        <v>351</v>
      </c>
      <c r="B110" s="19">
        <v>98</v>
      </c>
      <c r="C110" s="26" t="s">
        <v>86</v>
      </c>
      <c r="D110" s="26"/>
      <c r="E110" s="17">
        <v>186</v>
      </c>
      <c r="F110" s="17">
        <v>6.02</v>
      </c>
      <c r="G110" s="27">
        <v>1119.72</v>
      </c>
    </row>
    <row r="111" spans="1:7" x14ac:dyDescent="0.2">
      <c r="B111" s="19">
        <v>99</v>
      </c>
      <c r="C111" s="26" t="s">
        <v>87</v>
      </c>
      <c r="D111" s="26"/>
      <c r="E111" s="17">
        <v>184</v>
      </c>
      <c r="F111" s="17">
        <v>12</v>
      </c>
      <c r="G111" s="17">
        <v>2208</v>
      </c>
    </row>
    <row r="112" spans="1:7" x14ac:dyDescent="0.2">
      <c r="B112" s="19">
        <v>100</v>
      </c>
      <c r="C112" s="26" t="s">
        <v>117</v>
      </c>
      <c r="D112" s="26" t="s">
        <v>275</v>
      </c>
      <c r="E112" s="17">
        <v>282</v>
      </c>
      <c r="F112" s="17">
        <v>6</v>
      </c>
      <c r="G112" s="17">
        <v>1692</v>
      </c>
    </row>
    <row r="113" spans="2:8" x14ac:dyDescent="0.2">
      <c r="B113" s="19">
        <v>101</v>
      </c>
      <c r="C113" s="26" t="s">
        <v>13</v>
      </c>
      <c r="D113" s="26"/>
      <c r="E113" s="17">
        <v>148</v>
      </c>
      <c r="F113" s="17">
        <v>4.9000000000000004</v>
      </c>
      <c r="G113" s="17">
        <v>725</v>
      </c>
    </row>
    <row r="114" spans="2:8" x14ac:dyDescent="0.2">
      <c r="B114" s="19">
        <v>102</v>
      </c>
      <c r="C114" s="26" t="s">
        <v>90</v>
      </c>
      <c r="D114" s="26"/>
      <c r="E114" s="17">
        <v>150</v>
      </c>
      <c r="F114" s="17">
        <v>4</v>
      </c>
      <c r="G114" s="27">
        <v>600</v>
      </c>
    </row>
    <row r="115" spans="2:8" x14ac:dyDescent="0.2">
      <c r="B115" s="19">
        <v>103</v>
      </c>
      <c r="C115" s="26" t="s">
        <v>88</v>
      </c>
      <c r="D115" s="26"/>
      <c r="E115" s="17">
        <v>400</v>
      </c>
      <c r="F115" s="17">
        <v>4.9000000000000004</v>
      </c>
      <c r="G115" s="27">
        <v>1960.0000000000002</v>
      </c>
    </row>
    <row r="116" spans="2:8" x14ac:dyDescent="0.2">
      <c r="B116" s="19">
        <v>104</v>
      </c>
      <c r="C116" s="26" t="s">
        <v>14</v>
      </c>
      <c r="D116" s="26"/>
      <c r="E116" s="17">
        <v>235</v>
      </c>
      <c r="F116" s="17">
        <v>6.2</v>
      </c>
      <c r="G116" s="17">
        <v>1457</v>
      </c>
    </row>
    <row r="117" spans="2:8" ht="25.5" x14ac:dyDescent="0.2">
      <c r="B117" s="19">
        <v>105</v>
      </c>
      <c r="C117" s="26" t="s">
        <v>224</v>
      </c>
      <c r="D117" s="26" t="s">
        <v>223</v>
      </c>
      <c r="E117" s="17">
        <v>1050</v>
      </c>
      <c r="F117" s="17">
        <v>7.71</v>
      </c>
      <c r="G117" s="17">
        <v>8096</v>
      </c>
    </row>
    <row r="118" spans="2:8" x14ac:dyDescent="0.2">
      <c r="B118" s="19">
        <v>106</v>
      </c>
      <c r="C118" s="26" t="s">
        <v>224</v>
      </c>
      <c r="D118" s="26" t="s">
        <v>313</v>
      </c>
      <c r="E118" s="30">
        <v>240</v>
      </c>
      <c r="F118" s="17">
        <v>7</v>
      </c>
      <c r="G118" s="27">
        <v>1680</v>
      </c>
    </row>
    <row r="119" spans="2:8" ht="25.5" x14ac:dyDescent="0.2">
      <c r="B119" s="19">
        <v>107</v>
      </c>
      <c r="C119" s="12" t="s">
        <v>15</v>
      </c>
      <c r="D119" s="12" t="s">
        <v>18</v>
      </c>
      <c r="E119" s="22">
        <v>597</v>
      </c>
      <c r="F119" s="22">
        <v>4.8099999999999996</v>
      </c>
      <c r="G119" s="22">
        <v>2872</v>
      </c>
    </row>
    <row r="120" spans="2:8" x14ac:dyDescent="0.2">
      <c r="B120" s="19">
        <v>108</v>
      </c>
      <c r="C120" s="26" t="s">
        <v>89</v>
      </c>
      <c r="D120" s="26"/>
      <c r="E120" s="17">
        <v>600</v>
      </c>
      <c r="F120" s="17">
        <v>6.3</v>
      </c>
      <c r="G120" s="27">
        <v>3780</v>
      </c>
    </row>
    <row r="121" spans="2:8" x14ac:dyDescent="0.2">
      <c r="B121" s="19">
        <v>109</v>
      </c>
      <c r="C121" s="26" t="s">
        <v>91</v>
      </c>
      <c r="D121" s="26"/>
      <c r="E121" s="17">
        <v>294</v>
      </c>
      <c r="F121" s="17">
        <v>8.84</v>
      </c>
      <c r="G121" s="27">
        <v>2598.96</v>
      </c>
    </row>
    <row r="122" spans="2:8" ht="13.5" customHeight="1" x14ac:dyDescent="0.2">
      <c r="B122" s="19">
        <v>110</v>
      </c>
      <c r="C122" s="12" t="s">
        <v>92</v>
      </c>
      <c r="D122" s="12"/>
      <c r="E122" s="22">
        <v>175</v>
      </c>
      <c r="F122" s="22">
        <v>7</v>
      </c>
      <c r="G122" s="27">
        <v>1225</v>
      </c>
      <c r="H122" s="1"/>
    </row>
    <row r="123" spans="2:8" ht="13.5" customHeight="1" x14ac:dyDescent="0.2">
      <c r="B123" s="19">
        <v>111</v>
      </c>
      <c r="C123" s="26" t="s">
        <v>376</v>
      </c>
      <c r="D123" s="26"/>
      <c r="E123" s="17">
        <v>107</v>
      </c>
      <c r="F123" s="17">
        <v>8.3000000000000007</v>
      </c>
      <c r="G123" s="27">
        <f>SUM(E123*F123)</f>
        <v>888.1</v>
      </c>
    </row>
    <row r="124" spans="2:8" ht="12.75" customHeight="1" x14ac:dyDescent="0.2">
      <c r="B124" s="19">
        <v>112</v>
      </c>
      <c r="C124" s="23" t="s">
        <v>255</v>
      </c>
      <c r="D124" s="12"/>
      <c r="E124" s="45">
        <v>329</v>
      </c>
      <c r="F124" s="45">
        <v>15.7</v>
      </c>
      <c r="G124" s="45">
        <v>5165</v>
      </c>
    </row>
    <row r="125" spans="2:8" ht="12.75" customHeight="1" x14ac:dyDescent="0.2">
      <c r="B125" s="19">
        <v>113</v>
      </c>
      <c r="C125" s="12" t="s">
        <v>16</v>
      </c>
      <c r="D125" s="12" t="s">
        <v>19</v>
      </c>
      <c r="E125" s="22">
        <v>544</v>
      </c>
      <c r="F125" s="22">
        <v>6</v>
      </c>
      <c r="G125" s="22">
        <v>3264</v>
      </c>
    </row>
    <row r="126" spans="2:8" x14ac:dyDescent="0.2">
      <c r="B126" s="19">
        <v>114</v>
      </c>
      <c r="C126" s="12" t="s">
        <v>225</v>
      </c>
      <c r="D126" s="12"/>
      <c r="E126" s="22">
        <v>236</v>
      </c>
      <c r="F126" s="22">
        <v>7.8</v>
      </c>
      <c r="G126" s="22">
        <v>1841</v>
      </c>
    </row>
    <row r="127" spans="2:8" x14ac:dyDescent="0.2">
      <c r="B127" s="19">
        <v>115</v>
      </c>
      <c r="C127" s="26" t="s">
        <v>93</v>
      </c>
      <c r="D127" s="26"/>
      <c r="E127" s="17">
        <v>700</v>
      </c>
      <c r="F127" s="17">
        <v>6.9</v>
      </c>
      <c r="G127" s="27">
        <v>4830</v>
      </c>
    </row>
    <row r="128" spans="2:8" x14ac:dyDescent="0.2">
      <c r="B128" s="19">
        <v>116</v>
      </c>
      <c r="C128" s="57" t="s">
        <v>94</v>
      </c>
      <c r="D128" s="57"/>
      <c r="E128" s="33">
        <v>412</v>
      </c>
      <c r="F128" s="33">
        <v>8.83</v>
      </c>
      <c r="G128" s="27">
        <v>3637.96</v>
      </c>
    </row>
    <row r="129" spans="1:7" ht="12.75" customHeight="1" x14ac:dyDescent="0.2">
      <c r="B129" s="19">
        <v>117</v>
      </c>
      <c r="C129" s="26" t="s">
        <v>362</v>
      </c>
      <c r="D129" s="26"/>
      <c r="E129" s="17">
        <v>409</v>
      </c>
      <c r="F129" s="17">
        <v>6.4</v>
      </c>
      <c r="G129" s="27">
        <f>SUM(E129*F129)</f>
        <v>2617.6000000000004</v>
      </c>
    </row>
    <row r="130" spans="1:7" x14ac:dyDescent="0.2">
      <c r="B130" s="19">
        <v>118</v>
      </c>
      <c r="C130" s="12" t="s">
        <v>317</v>
      </c>
      <c r="D130" s="12" t="s">
        <v>377</v>
      </c>
      <c r="E130" s="22">
        <v>1845</v>
      </c>
      <c r="F130" s="22">
        <v>6</v>
      </c>
      <c r="G130" s="22">
        <f>SUM(E130*F130)</f>
        <v>11070</v>
      </c>
    </row>
    <row r="131" spans="1:7" x14ac:dyDescent="0.2">
      <c r="B131" s="19">
        <v>119</v>
      </c>
      <c r="C131" s="12" t="s">
        <v>95</v>
      </c>
      <c r="D131" s="12"/>
      <c r="E131" s="22">
        <v>177</v>
      </c>
      <c r="F131" s="22">
        <v>4.8899999999999997</v>
      </c>
      <c r="G131" s="22">
        <v>866</v>
      </c>
    </row>
    <row r="132" spans="1:7" x14ac:dyDescent="0.2">
      <c r="B132" s="19">
        <v>120</v>
      </c>
      <c r="C132" s="12" t="s">
        <v>378</v>
      </c>
      <c r="D132" s="12"/>
      <c r="E132" s="22">
        <v>240</v>
      </c>
      <c r="F132" s="46">
        <v>5.8</v>
      </c>
      <c r="G132" s="22">
        <f>SUM(E132*F132)</f>
        <v>1392</v>
      </c>
    </row>
    <row r="133" spans="1:7" x14ac:dyDescent="0.2">
      <c r="B133" s="19"/>
      <c r="C133" s="26"/>
      <c r="D133" s="58" t="s">
        <v>228</v>
      </c>
      <c r="E133" s="22">
        <f>SUM(E25:E132)</f>
        <v>45092</v>
      </c>
      <c r="F133" s="44"/>
      <c r="G133" s="28">
        <f>SUM(G25:G132)</f>
        <v>306581.24</v>
      </c>
    </row>
    <row r="134" spans="1:7" x14ac:dyDescent="0.2">
      <c r="B134" s="34"/>
      <c r="C134" s="35"/>
      <c r="D134" s="56"/>
      <c r="E134" s="46"/>
      <c r="F134" s="44"/>
      <c r="G134" s="46"/>
    </row>
    <row r="135" spans="1:7" x14ac:dyDescent="0.2">
      <c r="B135" s="47"/>
      <c r="C135" s="35"/>
      <c r="D135" s="56" t="s">
        <v>257</v>
      </c>
      <c r="E135" s="22">
        <f>SUM(E22,E133)</f>
        <v>49897</v>
      </c>
      <c r="F135" s="37"/>
      <c r="G135" s="28">
        <f>SUM(G22,G133)</f>
        <v>345368.24</v>
      </c>
    </row>
    <row r="136" spans="1:7" x14ac:dyDescent="0.2">
      <c r="B136" s="47"/>
      <c r="C136" s="35"/>
      <c r="D136" s="56"/>
      <c r="E136" s="46"/>
      <c r="F136" s="37"/>
      <c r="G136" s="60"/>
    </row>
    <row r="137" spans="1:7" x14ac:dyDescent="0.2">
      <c r="B137" s="47"/>
      <c r="C137" s="35"/>
      <c r="D137" s="56"/>
      <c r="E137" s="46"/>
      <c r="F137" s="37"/>
      <c r="G137" s="60"/>
    </row>
    <row r="138" spans="1:7" x14ac:dyDescent="0.2">
      <c r="B138" s="47"/>
      <c r="C138" s="35"/>
      <c r="D138" s="56"/>
      <c r="E138" s="46"/>
      <c r="F138" s="37"/>
      <c r="G138" s="60"/>
    </row>
    <row r="139" spans="1:7" x14ac:dyDescent="0.2">
      <c r="B139" s="47"/>
      <c r="C139" s="35"/>
      <c r="D139" s="56"/>
      <c r="E139" s="46"/>
      <c r="F139" s="37"/>
      <c r="G139" s="60"/>
    </row>
    <row r="140" spans="1:7" x14ac:dyDescent="0.2">
      <c r="B140" s="47"/>
      <c r="C140" s="35"/>
      <c r="D140" s="56"/>
      <c r="E140" s="46"/>
      <c r="F140" s="37"/>
      <c r="G140" s="60"/>
    </row>
    <row r="141" spans="1:7" x14ac:dyDescent="0.2">
      <c r="B141" s="47"/>
      <c r="C141" s="35"/>
      <c r="D141" s="56"/>
      <c r="E141" s="46"/>
      <c r="F141" s="37"/>
      <c r="G141" s="60"/>
    </row>
    <row r="142" spans="1:7" x14ac:dyDescent="0.2">
      <c r="B142" s="47"/>
      <c r="C142" s="35"/>
      <c r="D142" s="56"/>
      <c r="E142" s="46"/>
      <c r="F142" s="37"/>
      <c r="G142" s="60"/>
    </row>
    <row r="143" spans="1:7" x14ac:dyDescent="0.2">
      <c r="A143" s="13"/>
      <c r="B143" s="47"/>
      <c r="C143" s="35"/>
      <c r="D143" s="56"/>
      <c r="E143" s="46"/>
      <c r="F143" s="37"/>
      <c r="G143" s="60"/>
    </row>
    <row r="144" spans="1:7" x14ac:dyDescent="0.2">
      <c r="B144" s="47"/>
      <c r="C144" s="35"/>
      <c r="D144" s="61"/>
      <c r="E144" s="46"/>
      <c r="F144" s="37"/>
      <c r="G144" s="60"/>
    </row>
    <row r="145" spans="1:7" x14ac:dyDescent="0.2">
      <c r="A145" s="13"/>
      <c r="B145" s="47"/>
      <c r="C145" s="35"/>
      <c r="D145" s="56"/>
      <c r="E145" s="46"/>
      <c r="F145" s="37"/>
      <c r="G145" s="60"/>
    </row>
    <row r="146" spans="1:7" x14ac:dyDescent="0.2">
      <c r="B146" s="47"/>
      <c r="C146" s="35"/>
      <c r="D146" s="62"/>
      <c r="E146" s="46"/>
      <c r="F146" s="37"/>
      <c r="G146" s="60"/>
    </row>
    <row r="147" spans="1:7" x14ac:dyDescent="0.2">
      <c r="B147" s="47"/>
      <c r="C147" s="35"/>
      <c r="D147" s="62"/>
      <c r="E147" s="46"/>
      <c r="F147" s="37"/>
      <c r="G147" s="60"/>
    </row>
    <row r="148" spans="1:7" x14ac:dyDescent="0.2">
      <c r="B148" s="47"/>
      <c r="C148" s="35"/>
      <c r="D148" s="62"/>
      <c r="E148" s="46"/>
      <c r="F148" s="37"/>
      <c r="G148" s="60"/>
    </row>
    <row r="149" spans="1:7" x14ac:dyDescent="0.2">
      <c r="B149" s="47"/>
      <c r="C149" s="35"/>
      <c r="D149" s="62"/>
      <c r="E149" s="46"/>
      <c r="F149" s="37"/>
      <c r="G149" s="60"/>
    </row>
    <row r="150" spans="1:7" x14ac:dyDescent="0.2">
      <c r="B150" s="47"/>
      <c r="C150" s="35"/>
      <c r="D150" s="56"/>
      <c r="E150" s="46"/>
      <c r="F150" s="37"/>
      <c r="G150" s="60"/>
    </row>
    <row r="151" spans="1:7" x14ac:dyDescent="0.2">
      <c r="B151" s="47"/>
      <c r="C151" s="35"/>
      <c r="D151" s="61"/>
      <c r="E151" s="46"/>
      <c r="F151" s="37"/>
      <c r="G151" s="60"/>
    </row>
    <row r="152" spans="1:7" x14ac:dyDescent="0.2">
      <c r="B152" s="47"/>
      <c r="C152" s="35"/>
      <c r="D152" s="61"/>
      <c r="E152" s="46"/>
      <c r="F152" s="37"/>
      <c r="G152" s="60"/>
    </row>
    <row r="153" spans="1:7" x14ac:dyDescent="0.2">
      <c r="B153" s="47"/>
      <c r="C153" s="35"/>
      <c r="D153" s="61"/>
      <c r="E153" s="46"/>
      <c r="F153" s="37"/>
      <c r="G153" s="60"/>
    </row>
    <row r="154" spans="1:7" x14ac:dyDescent="0.2">
      <c r="B154" s="34"/>
      <c r="C154" s="35"/>
      <c r="D154" s="56"/>
      <c r="E154" s="46"/>
      <c r="F154" s="48"/>
      <c r="G154" s="60"/>
    </row>
    <row r="155" spans="1:7" x14ac:dyDescent="0.2">
      <c r="B155" s="34"/>
      <c r="C155" s="35"/>
      <c r="D155" s="56"/>
      <c r="E155" s="46"/>
      <c r="F155" s="48"/>
      <c r="G155" s="60"/>
    </row>
    <row r="156" spans="1:7" x14ac:dyDescent="0.2">
      <c r="B156" s="34"/>
      <c r="C156" s="35"/>
      <c r="D156" s="56"/>
      <c r="E156" s="46"/>
      <c r="F156" s="48"/>
      <c r="G156" s="60"/>
    </row>
    <row r="157" spans="1:7" x14ac:dyDescent="0.2">
      <c r="B157" s="34"/>
      <c r="C157" s="35"/>
      <c r="D157" s="56"/>
      <c r="E157" s="46"/>
      <c r="F157" s="48"/>
      <c r="G157" s="60"/>
    </row>
    <row r="158" spans="1:7" x14ac:dyDescent="0.2">
      <c r="B158" s="34"/>
      <c r="C158" s="35"/>
      <c r="D158" s="56"/>
      <c r="E158" s="46"/>
      <c r="F158" s="48"/>
      <c r="G158" s="60"/>
    </row>
    <row r="159" spans="1:7" x14ac:dyDescent="0.2">
      <c r="B159" s="34"/>
      <c r="C159" s="35"/>
      <c r="D159" s="56"/>
      <c r="E159" s="46"/>
      <c r="F159" s="48"/>
      <c r="G159" s="60"/>
    </row>
    <row r="160" spans="1:7" x14ac:dyDescent="0.2">
      <c r="B160" s="34"/>
      <c r="C160" s="35"/>
      <c r="D160" s="56"/>
      <c r="E160" s="46"/>
      <c r="F160" s="48"/>
      <c r="G160" s="60"/>
    </row>
    <row r="161" spans="1:7" x14ac:dyDescent="0.2">
      <c r="B161" s="34"/>
      <c r="C161" s="35"/>
      <c r="D161" s="56"/>
      <c r="E161" s="46"/>
      <c r="F161" s="48"/>
      <c r="G161" s="60"/>
    </row>
    <row r="162" spans="1:7" x14ac:dyDescent="0.2">
      <c r="B162" s="34"/>
      <c r="C162" s="35"/>
      <c r="D162" s="56"/>
      <c r="E162" s="46"/>
      <c r="F162" s="48"/>
      <c r="G162" s="60"/>
    </row>
    <row r="163" spans="1:7" x14ac:dyDescent="0.2">
      <c r="B163" s="34"/>
      <c r="C163" s="35"/>
      <c r="D163" s="56"/>
      <c r="E163" s="46"/>
      <c r="F163" s="48"/>
      <c r="G163" s="60"/>
    </row>
    <row r="164" spans="1:7" ht="12.75" customHeight="1" x14ac:dyDescent="0.2">
      <c r="A164" s="76" t="s">
        <v>383</v>
      </c>
      <c r="B164" s="76"/>
      <c r="C164" s="76"/>
      <c r="D164" s="76"/>
      <c r="E164" s="76"/>
      <c r="F164" s="76"/>
      <c r="G164" s="77"/>
    </row>
    <row r="165" spans="1:7" ht="12.75" customHeight="1" x14ac:dyDescent="0.2">
      <c r="A165" s="78" t="s">
        <v>385</v>
      </c>
      <c r="B165" s="78"/>
      <c r="C165" s="78"/>
      <c r="D165" s="78"/>
      <c r="E165" s="78"/>
      <c r="F165" s="78"/>
      <c r="G165" s="79"/>
    </row>
    <row r="166" spans="1:7" ht="15.75" x14ac:dyDescent="0.25">
      <c r="B166" s="47"/>
      <c r="C166" s="24"/>
      <c r="D166" s="69" t="s">
        <v>344</v>
      </c>
      <c r="E166" s="25"/>
      <c r="F166" s="25"/>
      <c r="G166" s="25"/>
    </row>
    <row r="167" spans="1:7" ht="15" x14ac:dyDescent="0.2">
      <c r="B167" s="47"/>
      <c r="C167" s="36"/>
      <c r="D167" s="68" t="s">
        <v>384</v>
      </c>
      <c r="E167" s="44"/>
      <c r="F167" s="44"/>
      <c r="G167" s="44"/>
    </row>
    <row r="168" spans="1:7" x14ac:dyDescent="0.2">
      <c r="B168" s="29" t="s">
        <v>254</v>
      </c>
      <c r="C168" s="64" t="s">
        <v>0</v>
      </c>
      <c r="D168" s="64" t="s">
        <v>1</v>
      </c>
      <c r="E168" s="29" t="s">
        <v>2</v>
      </c>
      <c r="F168" s="29" t="s">
        <v>338</v>
      </c>
      <c r="G168" s="29" t="s">
        <v>3</v>
      </c>
    </row>
    <row r="169" spans="1:7" x14ac:dyDescent="0.2">
      <c r="B169" s="83"/>
      <c r="C169" s="59"/>
      <c r="D169" s="59"/>
      <c r="E169" s="83"/>
      <c r="F169" s="83"/>
      <c r="G169" s="83"/>
    </row>
    <row r="170" spans="1:7" x14ac:dyDescent="0.2">
      <c r="B170" s="47"/>
      <c r="C170" s="35"/>
      <c r="D170" s="55" t="s">
        <v>96</v>
      </c>
      <c r="E170" s="37"/>
      <c r="F170" s="37"/>
      <c r="G170" s="37"/>
    </row>
    <row r="171" spans="1:7" x14ac:dyDescent="0.2">
      <c r="B171" s="19">
        <v>1</v>
      </c>
      <c r="C171" s="26" t="s">
        <v>20</v>
      </c>
      <c r="D171" s="12" t="s">
        <v>21</v>
      </c>
      <c r="E171" s="17">
        <v>800</v>
      </c>
      <c r="F171" s="17">
        <v>7</v>
      </c>
      <c r="G171" s="17">
        <v>5600</v>
      </c>
    </row>
    <row r="172" spans="1:7" s="13" customFormat="1" x14ac:dyDescent="0.2">
      <c r="A172"/>
      <c r="B172" s="19">
        <v>2</v>
      </c>
      <c r="C172" s="12" t="s">
        <v>299</v>
      </c>
      <c r="D172" s="12" t="s">
        <v>300</v>
      </c>
      <c r="E172" s="22">
        <v>1767</v>
      </c>
      <c r="F172" s="22">
        <v>6</v>
      </c>
      <c r="G172" s="49">
        <v>10602</v>
      </c>
    </row>
    <row r="173" spans="1:7" x14ac:dyDescent="0.2">
      <c r="B173" s="19">
        <v>3</v>
      </c>
      <c r="C173" s="12" t="s">
        <v>230</v>
      </c>
      <c r="D173" s="12" t="s">
        <v>229</v>
      </c>
      <c r="E173" s="22">
        <v>3160</v>
      </c>
      <c r="F173" s="22">
        <v>5.9</v>
      </c>
      <c r="G173" s="49">
        <v>18644</v>
      </c>
    </row>
    <row r="174" spans="1:7" x14ac:dyDescent="0.2">
      <c r="B174" s="19">
        <v>4</v>
      </c>
      <c r="C174" s="50" t="s">
        <v>293</v>
      </c>
      <c r="D174" s="50" t="s">
        <v>294</v>
      </c>
      <c r="E174" s="22">
        <v>3010</v>
      </c>
      <c r="F174" s="22">
        <v>8</v>
      </c>
      <c r="G174" s="51">
        <v>24080</v>
      </c>
    </row>
    <row r="175" spans="1:7" x14ac:dyDescent="0.2">
      <c r="B175" s="19">
        <v>5</v>
      </c>
      <c r="C175" s="50" t="s">
        <v>97</v>
      </c>
      <c r="D175" s="50"/>
      <c r="E175" s="22">
        <v>6630</v>
      </c>
      <c r="F175" s="22">
        <v>16.8</v>
      </c>
      <c r="G175" s="51">
        <v>111384</v>
      </c>
    </row>
    <row r="176" spans="1:7" ht="24.75" customHeight="1" x14ac:dyDescent="0.2">
      <c r="B176" s="19">
        <v>6</v>
      </c>
      <c r="C176" s="12" t="s">
        <v>231</v>
      </c>
      <c r="D176" s="12" t="s">
        <v>334</v>
      </c>
      <c r="E176" s="22">
        <v>4470</v>
      </c>
      <c r="F176" s="22">
        <v>11.5</v>
      </c>
      <c r="G176" s="49">
        <v>51405</v>
      </c>
    </row>
    <row r="177" spans="1:7" x14ac:dyDescent="0.2">
      <c r="B177" s="19">
        <v>7</v>
      </c>
      <c r="C177" s="12" t="s">
        <v>232</v>
      </c>
      <c r="D177" s="12"/>
      <c r="E177" s="22">
        <v>544</v>
      </c>
      <c r="F177" s="22">
        <v>17.37</v>
      </c>
      <c r="G177" s="49">
        <v>9449.2800000000007</v>
      </c>
    </row>
    <row r="178" spans="1:7" x14ac:dyDescent="0.2">
      <c r="B178" s="19">
        <v>8</v>
      </c>
      <c r="C178" s="12" t="s">
        <v>98</v>
      </c>
      <c r="D178" s="12"/>
      <c r="E178" s="22">
        <v>570</v>
      </c>
      <c r="F178" s="22">
        <v>6.7</v>
      </c>
      <c r="G178" s="49">
        <v>3819</v>
      </c>
    </row>
    <row r="179" spans="1:7" x14ac:dyDescent="0.2">
      <c r="B179" s="19">
        <v>9</v>
      </c>
      <c r="C179" s="12" t="s">
        <v>234</v>
      </c>
      <c r="D179" s="23" t="s">
        <v>233</v>
      </c>
      <c r="E179" s="22">
        <v>5750</v>
      </c>
      <c r="F179" s="22">
        <v>7.2</v>
      </c>
      <c r="G179" s="49">
        <v>41400</v>
      </c>
    </row>
    <row r="180" spans="1:7" s="6" customFormat="1" x14ac:dyDescent="0.2">
      <c r="A180"/>
      <c r="B180" s="19">
        <v>10</v>
      </c>
      <c r="C180" s="12" t="s">
        <v>302</v>
      </c>
      <c r="D180" s="23" t="s">
        <v>295</v>
      </c>
      <c r="E180" s="52">
        <v>1923</v>
      </c>
      <c r="F180" s="22">
        <v>8</v>
      </c>
      <c r="G180" s="49">
        <v>15384</v>
      </c>
    </row>
    <row r="181" spans="1:7" x14ac:dyDescent="0.2">
      <c r="B181" s="19">
        <v>11</v>
      </c>
      <c r="C181" s="12" t="s">
        <v>236</v>
      </c>
      <c r="D181" s="12" t="s">
        <v>235</v>
      </c>
      <c r="E181" s="52">
        <v>3050</v>
      </c>
      <c r="F181" s="22">
        <v>14</v>
      </c>
      <c r="G181" s="49">
        <v>42700</v>
      </c>
    </row>
    <row r="182" spans="1:7" s="13" customFormat="1" x14ac:dyDescent="0.2">
      <c r="A182"/>
      <c r="B182" s="19">
        <v>12</v>
      </c>
      <c r="C182" s="12" t="s">
        <v>285</v>
      </c>
      <c r="D182" s="12" t="s">
        <v>306</v>
      </c>
      <c r="E182" s="52">
        <v>3060</v>
      </c>
      <c r="F182" s="22">
        <v>8</v>
      </c>
      <c r="G182" s="49">
        <v>24480</v>
      </c>
    </row>
    <row r="183" spans="1:7" x14ac:dyDescent="0.2">
      <c r="B183" s="19">
        <v>13</v>
      </c>
      <c r="C183" s="12" t="s">
        <v>99</v>
      </c>
      <c r="D183" s="12"/>
      <c r="E183" s="22">
        <v>1383</v>
      </c>
      <c r="F183" s="22">
        <v>17.5</v>
      </c>
      <c r="G183" s="49">
        <v>24202.5</v>
      </c>
    </row>
    <row r="184" spans="1:7" x14ac:dyDescent="0.2">
      <c r="B184" s="19">
        <v>14</v>
      </c>
      <c r="C184" s="12" t="s">
        <v>237</v>
      </c>
      <c r="D184" s="12" t="s">
        <v>272</v>
      </c>
      <c r="E184" s="52">
        <v>3200</v>
      </c>
      <c r="F184" s="22">
        <v>7</v>
      </c>
      <c r="G184" s="49">
        <v>22400</v>
      </c>
    </row>
    <row r="185" spans="1:7" x14ac:dyDescent="0.2">
      <c r="B185" s="19">
        <v>15</v>
      </c>
      <c r="C185" s="12" t="s">
        <v>291</v>
      </c>
      <c r="D185" s="12" t="s">
        <v>292</v>
      </c>
      <c r="E185" s="52">
        <v>935</v>
      </c>
      <c r="F185" s="22">
        <v>7</v>
      </c>
      <c r="G185" s="49">
        <v>6545</v>
      </c>
    </row>
    <row r="186" spans="1:7" x14ac:dyDescent="0.2">
      <c r="B186" s="19">
        <v>16</v>
      </c>
      <c r="C186" s="12" t="s">
        <v>100</v>
      </c>
      <c r="D186" s="12"/>
      <c r="E186" s="22">
        <v>6900</v>
      </c>
      <c r="F186" s="22">
        <v>7.5</v>
      </c>
      <c r="G186" s="49">
        <v>51750</v>
      </c>
    </row>
    <row r="187" spans="1:7" x14ac:dyDescent="0.2">
      <c r="B187" s="19">
        <v>17</v>
      </c>
      <c r="C187" s="12" t="s">
        <v>322</v>
      </c>
      <c r="D187" s="12" t="s">
        <v>323</v>
      </c>
      <c r="E187" s="52">
        <v>1200</v>
      </c>
      <c r="F187" s="22">
        <v>7</v>
      </c>
      <c r="G187" s="49">
        <v>8400</v>
      </c>
    </row>
    <row r="188" spans="1:7" ht="25.5" x14ac:dyDescent="0.2">
      <c r="B188" s="19">
        <v>18</v>
      </c>
      <c r="C188" s="12" t="s">
        <v>324</v>
      </c>
      <c r="D188" s="12"/>
      <c r="E188" s="52">
        <v>1540</v>
      </c>
      <c r="F188" s="22">
        <v>7</v>
      </c>
      <c r="G188" s="49">
        <v>10780</v>
      </c>
    </row>
    <row r="189" spans="1:7" ht="25.5" x14ac:dyDescent="0.2">
      <c r="B189" s="19">
        <v>19</v>
      </c>
      <c r="C189" s="12" t="s">
        <v>240</v>
      </c>
      <c r="D189" s="12" t="s">
        <v>315</v>
      </c>
      <c r="E189" s="52">
        <v>4458</v>
      </c>
      <c r="F189" s="22">
        <v>8.42</v>
      </c>
      <c r="G189" s="49">
        <v>37536.36</v>
      </c>
    </row>
    <row r="190" spans="1:7" x14ac:dyDescent="0.2">
      <c r="B190" s="19">
        <v>20</v>
      </c>
      <c r="C190" s="12" t="s">
        <v>280</v>
      </c>
      <c r="D190" s="12" t="s">
        <v>333</v>
      </c>
      <c r="E190" s="52">
        <v>3198</v>
      </c>
      <c r="F190" s="22">
        <v>5</v>
      </c>
      <c r="G190" s="49">
        <v>15990</v>
      </c>
    </row>
    <row r="191" spans="1:7" x14ac:dyDescent="0.2">
      <c r="B191" s="19">
        <v>21</v>
      </c>
      <c r="C191" s="12" t="s">
        <v>239</v>
      </c>
      <c r="D191" s="12" t="s">
        <v>238</v>
      </c>
      <c r="E191" s="52">
        <v>5750</v>
      </c>
      <c r="F191" s="22">
        <v>9.2799999999999994</v>
      </c>
      <c r="G191" s="49">
        <v>53359.999999999993</v>
      </c>
    </row>
    <row r="192" spans="1:7" x14ac:dyDescent="0.2">
      <c r="B192" s="19">
        <v>22</v>
      </c>
      <c r="C192" s="12" t="s">
        <v>290</v>
      </c>
      <c r="D192" s="12" t="s">
        <v>289</v>
      </c>
      <c r="E192" s="52">
        <v>3005</v>
      </c>
      <c r="F192" s="22">
        <v>8</v>
      </c>
      <c r="G192" s="49">
        <v>24040</v>
      </c>
    </row>
    <row r="193" spans="1:7" s="6" customFormat="1" x14ac:dyDescent="0.2">
      <c r="A193"/>
      <c r="B193" s="19">
        <v>23</v>
      </c>
      <c r="C193" s="12" t="s">
        <v>101</v>
      </c>
      <c r="D193" s="12" t="s">
        <v>264</v>
      </c>
      <c r="E193" s="22">
        <v>3038</v>
      </c>
      <c r="F193" s="22">
        <v>14</v>
      </c>
      <c r="G193" s="49">
        <v>42532</v>
      </c>
    </row>
    <row r="194" spans="1:7" ht="25.5" x14ac:dyDescent="0.2">
      <c r="B194" s="19">
        <v>24</v>
      </c>
      <c r="C194" s="12" t="s">
        <v>102</v>
      </c>
      <c r="D194" s="12" t="s">
        <v>265</v>
      </c>
      <c r="E194" s="22">
        <v>2613</v>
      </c>
      <c r="F194" s="22">
        <v>19.5</v>
      </c>
      <c r="G194" s="28">
        <v>50953.5</v>
      </c>
    </row>
    <row r="195" spans="1:7" ht="25.5" x14ac:dyDescent="0.2">
      <c r="B195" s="19">
        <v>25</v>
      </c>
      <c r="C195" s="12" t="s">
        <v>103</v>
      </c>
      <c r="D195" s="12" t="s">
        <v>335</v>
      </c>
      <c r="E195" s="22">
        <v>11170</v>
      </c>
      <c r="F195" s="22">
        <v>13</v>
      </c>
      <c r="G195" s="28">
        <v>145210</v>
      </c>
    </row>
    <row r="196" spans="1:7" x14ac:dyDescent="0.2">
      <c r="B196" s="19">
        <v>26</v>
      </c>
      <c r="C196" s="12" t="s">
        <v>104</v>
      </c>
      <c r="D196" s="12" t="s">
        <v>105</v>
      </c>
      <c r="E196" s="22">
        <v>1425</v>
      </c>
      <c r="F196" s="22">
        <v>16.78</v>
      </c>
      <c r="G196" s="28">
        <v>23911.5</v>
      </c>
    </row>
    <row r="197" spans="1:7" x14ac:dyDescent="0.2">
      <c r="B197" s="19">
        <v>27</v>
      </c>
      <c r="C197" s="12" t="s">
        <v>106</v>
      </c>
      <c r="D197" s="12" t="s">
        <v>273</v>
      </c>
      <c r="E197" s="22">
        <v>1576</v>
      </c>
      <c r="F197" s="22">
        <v>11</v>
      </c>
      <c r="G197" s="28">
        <v>17336</v>
      </c>
    </row>
    <row r="198" spans="1:7" x14ac:dyDescent="0.2">
      <c r="B198" s="19">
        <v>28</v>
      </c>
      <c r="C198" s="12" t="s">
        <v>107</v>
      </c>
      <c r="D198" s="12" t="s">
        <v>263</v>
      </c>
      <c r="E198" s="22">
        <v>1260</v>
      </c>
      <c r="F198" s="22">
        <v>10.5</v>
      </c>
      <c r="G198" s="28">
        <v>13230</v>
      </c>
    </row>
    <row r="199" spans="1:7" x14ac:dyDescent="0.2">
      <c r="B199" s="19">
        <v>29</v>
      </c>
      <c r="C199" s="12" t="s">
        <v>110</v>
      </c>
      <c r="D199" s="12" t="s">
        <v>108</v>
      </c>
      <c r="E199" s="22">
        <v>400</v>
      </c>
      <c r="F199" s="22">
        <v>14</v>
      </c>
      <c r="G199" s="28">
        <v>5600</v>
      </c>
    </row>
    <row r="200" spans="1:7" ht="25.5" x14ac:dyDescent="0.2">
      <c r="B200" s="19">
        <v>30</v>
      </c>
      <c r="C200" s="12" t="s">
        <v>109</v>
      </c>
      <c r="D200" s="12" t="s">
        <v>337</v>
      </c>
      <c r="E200" s="22">
        <v>3720</v>
      </c>
      <c r="F200" s="22">
        <v>14</v>
      </c>
      <c r="G200" s="28">
        <v>52080</v>
      </c>
    </row>
    <row r="201" spans="1:7" x14ac:dyDescent="0.2">
      <c r="B201" s="19">
        <v>31</v>
      </c>
      <c r="C201" s="12" t="s">
        <v>282</v>
      </c>
      <c r="D201" s="12" t="s">
        <v>281</v>
      </c>
      <c r="E201" s="22">
        <v>1143</v>
      </c>
      <c r="F201" s="22">
        <v>6</v>
      </c>
      <c r="G201" s="28">
        <v>6858</v>
      </c>
    </row>
    <row r="202" spans="1:7" x14ac:dyDescent="0.2">
      <c r="B202" s="19">
        <v>32</v>
      </c>
      <c r="C202" s="12" t="s">
        <v>266</v>
      </c>
      <c r="D202" s="12" t="s">
        <v>267</v>
      </c>
      <c r="E202" s="22">
        <v>1200</v>
      </c>
      <c r="F202" s="22">
        <v>9</v>
      </c>
      <c r="G202" s="28">
        <v>10800</v>
      </c>
    </row>
    <row r="203" spans="1:7" x14ac:dyDescent="0.2">
      <c r="B203" s="19">
        <v>33</v>
      </c>
      <c r="C203" s="12" t="s">
        <v>111</v>
      </c>
      <c r="D203" s="12"/>
      <c r="E203" s="22">
        <v>4300</v>
      </c>
      <c r="F203" s="22">
        <v>8</v>
      </c>
      <c r="G203" s="28">
        <v>34400</v>
      </c>
    </row>
    <row r="204" spans="1:7" x14ac:dyDescent="0.2">
      <c r="B204" s="19">
        <v>34</v>
      </c>
      <c r="C204" s="12" t="s">
        <v>112</v>
      </c>
      <c r="D204" s="12" t="s">
        <v>286</v>
      </c>
      <c r="E204" s="22">
        <v>2200</v>
      </c>
      <c r="F204" s="22">
        <v>6.5</v>
      </c>
      <c r="G204" s="28">
        <v>14300</v>
      </c>
    </row>
    <row r="205" spans="1:7" x14ac:dyDescent="0.2">
      <c r="B205" s="19">
        <v>35</v>
      </c>
      <c r="C205" s="12" t="s">
        <v>287</v>
      </c>
      <c r="D205" s="12" t="s">
        <v>288</v>
      </c>
      <c r="E205" s="22">
        <v>2085</v>
      </c>
      <c r="F205" s="22">
        <v>6</v>
      </c>
      <c r="G205" s="28">
        <v>12510</v>
      </c>
    </row>
    <row r="206" spans="1:7" x14ac:dyDescent="0.2">
      <c r="B206" s="19">
        <v>36</v>
      </c>
      <c r="C206" s="12" t="s">
        <v>297</v>
      </c>
      <c r="D206" s="12" t="s">
        <v>298</v>
      </c>
      <c r="E206" s="52">
        <v>1970</v>
      </c>
      <c r="F206" s="22">
        <v>6</v>
      </c>
      <c r="G206" s="28">
        <v>11820</v>
      </c>
    </row>
    <row r="207" spans="1:7" x14ac:dyDescent="0.2">
      <c r="B207" s="19">
        <v>37</v>
      </c>
      <c r="C207" s="12" t="s">
        <v>241</v>
      </c>
      <c r="D207" s="12"/>
      <c r="E207" s="52">
        <v>1543</v>
      </c>
      <c r="F207" s="22">
        <v>8.3000000000000007</v>
      </c>
      <c r="G207" s="28">
        <v>12806.900000000001</v>
      </c>
    </row>
    <row r="208" spans="1:7" x14ac:dyDescent="0.2">
      <c r="B208" s="19">
        <v>38</v>
      </c>
      <c r="C208" s="12" t="s">
        <v>296</v>
      </c>
      <c r="D208" s="12" t="s">
        <v>301</v>
      </c>
      <c r="E208" s="52">
        <v>6932</v>
      </c>
      <c r="F208" s="22">
        <v>7</v>
      </c>
      <c r="G208" s="28">
        <v>48524</v>
      </c>
    </row>
    <row r="209" spans="1:7" ht="12.75" customHeight="1" x14ac:dyDescent="0.2">
      <c r="B209" s="19">
        <v>39</v>
      </c>
      <c r="C209" s="12" t="s">
        <v>242</v>
      </c>
      <c r="D209" s="12"/>
      <c r="E209" s="52">
        <v>600</v>
      </c>
      <c r="F209" s="22">
        <v>7</v>
      </c>
      <c r="G209" s="28">
        <v>4200</v>
      </c>
    </row>
    <row r="210" spans="1:7" x14ac:dyDescent="0.2">
      <c r="B210" s="19">
        <v>40</v>
      </c>
      <c r="C210" s="12" t="s">
        <v>113</v>
      </c>
      <c r="D210" s="12"/>
      <c r="E210" s="22">
        <v>800</v>
      </c>
      <c r="F210" s="22">
        <v>15</v>
      </c>
      <c r="G210" s="28">
        <v>12000</v>
      </c>
    </row>
    <row r="211" spans="1:7" s="3" customFormat="1" x14ac:dyDescent="0.2">
      <c r="A211"/>
      <c r="B211" s="19">
        <v>41</v>
      </c>
      <c r="C211" s="12" t="s">
        <v>114</v>
      </c>
      <c r="D211" s="12" t="s">
        <v>115</v>
      </c>
      <c r="E211" s="22">
        <v>853</v>
      </c>
      <c r="F211" s="22">
        <v>15.8</v>
      </c>
      <c r="G211" s="28">
        <v>13477.400000000001</v>
      </c>
    </row>
    <row r="212" spans="1:7" x14ac:dyDescent="0.2">
      <c r="B212" s="19">
        <v>42</v>
      </c>
      <c r="C212" s="12" t="s">
        <v>116</v>
      </c>
      <c r="D212" s="12"/>
      <c r="E212" s="22">
        <v>976</v>
      </c>
      <c r="F212" s="22">
        <v>15.5</v>
      </c>
      <c r="G212" s="28">
        <v>15128</v>
      </c>
    </row>
    <row r="213" spans="1:7" x14ac:dyDescent="0.2">
      <c r="B213" s="19">
        <v>43</v>
      </c>
      <c r="C213" s="12" t="s">
        <v>117</v>
      </c>
      <c r="D213" s="12"/>
      <c r="E213" s="22">
        <v>3100</v>
      </c>
      <c r="F213" s="22">
        <v>7</v>
      </c>
      <c r="G213" s="28">
        <v>21700</v>
      </c>
    </row>
    <row r="214" spans="1:7" x14ac:dyDescent="0.2">
      <c r="B214" s="19">
        <v>44</v>
      </c>
      <c r="C214" s="12" t="s">
        <v>268</v>
      </c>
      <c r="D214" s="12" t="s">
        <v>269</v>
      </c>
      <c r="E214" s="22">
        <v>770</v>
      </c>
      <c r="F214" s="22">
        <v>14</v>
      </c>
      <c r="G214" s="28">
        <v>10780</v>
      </c>
    </row>
    <row r="215" spans="1:7" ht="25.5" x14ac:dyDescent="0.2">
      <c r="B215" s="19">
        <v>45</v>
      </c>
      <c r="C215" s="12" t="s">
        <v>118</v>
      </c>
      <c r="D215" s="12" t="s">
        <v>308</v>
      </c>
      <c r="E215" s="45">
        <v>6100</v>
      </c>
      <c r="F215" s="53">
        <v>20.170000000000002</v>
      </c>
      <c r="G215" s="28">
        <v>123037.00000000001</v>
      </c>
    </row>
    <row r="216" spans="1:7" ht="25.5" x14ac:dyDescent="0.2">
      <c r="B216" s="19">
        <v>46</v>
      </c>
      <c r="C216" s="12" t="s">
        <v>321</v>
      </c>
      <c r="D216" s="12" t="s">
        <v>325</v>
      </c>
      <c r="E216" s="45">
        <v>2366</v>
      </c>
      <c r="F216" s="53">
        <v>14</v>
      </c>
      <c r="G216" s="28">
        <v>33124</v>
      </c>
    </row>
    <row r="217" spans="1:7" x14ac:dyDescent="0.2">
      <c r="B217" s="19">
        <v>47</v>
      </c>
      <c r="C217" s="12" t="s">
        <v>24</v>
      </c>
      <c r="D217" s="12"/>
      <c r="E217" s="45">
        <v>765</v>
      </c>
      <c r="F217" s="53">
        <v>9</v>
      </c>
      <c r="G217" s="28">
        <v>6885</v>
      </c>
    </row>
    <row r="218" spans="1:7" ht="25.5" x14ac:dyDescent="0.2">
      <c r="B218" s="19">
        <v>48</v>
      </c>
      <c r="C218" s="12" t="s">
        <v>119</v>
      </c>
      <c r="D218" s="12" t="s">
        <v>342</v>
      </c>
      <c r="E218" s="22">
        <v>2965</v>
      </c>
      <c r="F218" s="22">
        <v>14.5</v>
      </c>
      <c r="G218" s="28">
        <v>42993</v>
      </c>
    </row>
    <row r="219" spans="1:7" x14ac:dyDescent="0.2">
      <c r="B219" s="19">
        <v>49</v>
      </c>
      <c r="C219" s="12" t="s">
        <v>284</v>
      </c>
      <c r="D219" s="12" t="s">
        <v>283</v>
      </c>
      <c r="E219" s="22">
        <v>1800</v>
      </c>
      <c r="F219" s="22">
        <v>6</v>
      </c>
      <c r="G219" s="28">
        <v>10800</v>
      </c>
    </row>
    <row r="220" spans="1:7" ht="25.5" x14ac:dyDescent="0.2">
      <c r="B220" s="19">
        <v>50</v>
      </c>
      <c r="C220" s="12" t="s">
        <v>120</v>
      </c>
      <c r="D220" s="12" t="s">
        <v>381</v>
      </c>
      <c r="E220" s="22">
        <v>8500</v>
      </c>
      <c r="F220" s="22">
        <v>6</v>
      </c>
      <c r="G220" s="28">
        <v>51000</v>
      </c>
    </row>
    <row r="221" spans="1:7" x14ac:dyDescent="0.2">
      <c r="B221" s="19">
        <v>51</v>
      </c>
      <c r="C221" s="12" t="s">
        <v>121</v>
      </c>
      <c r="D221" s="12"/>
      <c r="E221" s="22">
        <v>734</v>
      </c>
      <c r="F221" s="22">
        <v>15.73</v>
      </c>
      <c r="G221" s="28">
        <v>11545.82</v>
      </c>
    </row>
    <row r="222" spans="1:7" x14ac:dyDescent="0.2">
      <c r="B222" s="19">
        <v>52</v>
      </c>
      <c r="C222" s="12" t="s">
        <v>122</v>
      </c>
      <c r="D222" s="12" t="s">
        <v>363</v>
      </c>
      <c r="E222" s="22">
        <v>5942</v>
      </c>
      <c r="F222" s="22">
        <v>13.95</v>
      </c>
      <c r="G222" s="28">
        <v>82890.899999999994</v>
      </c>
    </row>
    <row r="223" spans="1:7" x14ac:dyDescent="0.2">
      <c r="B223" s="19">
        <v>53</v>
      </c>
      <c r="C223" s="12" t="s">
        <v>196</v>
      </c>
      <c r="D223" s="12"/>
      <c r="E223" s="22">
        <v>820</v>
      </c>
      <c r="F223" s="22">
        <v>6</v>
      </c>
      <c r="G223" s="28">
        <v>4920</v>
      </c>
    </row>
    <row r="224" spans="1:7" x14ac:dyDescent="0.2">
      <c r="B224" s="19"/>
      <c r="C224" s="12"/>
      <c r="D224" s="58" t="s">
        <v>228</v>
      </c>
      <c r="E224" s="22">
        <f>SUM(E172:E223)</f>
        <v>149169</v>
      </c>
      <c r="F224" s="48"/>
      <c r="G224" s="28">
        <f>SUM(G172:G223)</f>
        <v>1555704.16</v>
      </c>
    </row>
    <row r="225" spans="1:7" x14ac:dyDescent="0.2">
      <c r="B225" s="34"/>
      <c r="C225" s="63"/>
      <c r="D225" s="56"/>
      <c r="E225" s="82"/>
      <c r="F225" s="48"/>
      <c r="G225" s="60"/>
    </row>
    <row r="226" spans="1:7" x14ac:dyDescent="0.2">
      <c r="B226" s="34"/>
      <c r="C226" s="38"/>
      <c r="D226" s="55" t="s">
        <v>123</v>
      </c>
      <c r="E226" s="39"/>
      <c r="F226" s="39"/>
      <c r="G226" s="37"/>
    </row>
    <row r="227" spans="1:7" x14ac:dyDescent="0.2">
      <c r="B227" s="19">
        <v>54</v>
      </c>
      <c r="C227" s="40" t="s">
        <v>133</v>
      </c>
      <c r="D227" s="26" t="s">
        <v>132</v>
      </c>
      <c r="E227" s="41">
        <v>3207</v>
      </c>
      <c r="F227" s="41">
        <v>14.15</v>
      </c>
      <c r="G227" s="27">
        <v>45379.05</v>
      </c>
    </row>
    <row r="228" spans="1:7" x14ac:dyDescent="0.2">
      <c r="B228" s="19">
        <v>55</v>
      </c>
      <c r="C228" s="26" t="s">
        <v>131</v>
      </c>
      <c r="D228" s="26"/>
      <c r="E228" s="17">
        <v>935</v>
      </c>
      <c r="F228" s="17">
        <v>11.83</v>
      </c>
      <c r="G228" s="27">
        <v>11061.05</v>
      </c>
    </row>
    <row r="229" spans="1:7" x14ac:dyDescent="0.2">
      <c r="A229" s="67"/>
      <c r="B229" s="19">
        <v>56</v>
      </c>
      <c r="C229" s="26" t="s">
        <v>130</v>
      </c>
      <c r="D229" s="26" t="s">
        <v>129</v>
      </c>
      <c r="E229" s="17">
        <v>3552</v>
      </c>
      <c r="F229" s="17">
        <v>15.32</v>
      </c>
      <c r="G229" s="27">
        <v>54416.639999999999</v>
      </c>
    </row>
    <row r="230" spans="1:7" x14ac:dyDescent="0.2">
      <c r="A230" s="67"/>
      <c r="B230" s="19">
        <v>57</v>
      </c>
      <c r="C230" s="26" t="s">
        <v>128</v>
      </c>
      <c r="D230" s="26"/>
      <c r="E230" s="31">
        <v>300</v>
      </c>
      <c r="F230" s="32">
        <v>13.85</v>
      </c>
      <c r="G230" s="27">
        <v>4155</v>
      </c>
    </row>
    <row r="231" spans="1:7" x14ac:dyDescent="0.2">
      <c r="A231" s="67"/>
      <c r="B231" s="19">
        <v>58</v>
      </c>
      <c r="C231" s="26" t="s">
        <v>127</v>
      </c>
      <c r="D231" s="26" t="s">
        <v>126</v>
      </c>
      <c r="E231" s="17">
        <v>2214</v>
      </c>
      <c r="F231" s="17">
        <v>17.86</v>
      </c>
      <c r="G231" s="27">
        <v>39542.04</v>
      </c>
    </row>
    <row r="232" spans="1:7" s="13" customFormat="1" ht="25.5" x14ac:dyDescent="0.2">
      <c r="A232" s="67"/>
      <c r="B232" s="19">
        <v>59</v>
      </c>
      <c r="C232" s="26" t="s">
        <v>125</v>
      </c>
      <c r="D232" s="26" t="s">
        <v>124</v>
      </c>
      <c r="E232" s="17">
        <v>2258</v>
      </c>
      <c r="F232" s="17">
        <v>14.7</v>
      </c>
      <c r="G232" s="27">
        <v>33192.6</v>
      </c>
    </row>
    <row r="233" spans="1:7" x14ac:dyDescent="0.2">
      <c r="A233" s="67"/>
      <c r="B233" s="19">
        <v>60</v>
      </c>
      <c r="C233" s="26" t="s">
        <v>270</v>
      </c>
      <c r="D233" s="26" t="s">
        <v>271</v>
      </c>
      <c r="E233" s="17">
        <v>580</v>
      </c>
      <c r="F233" s="17">
        <v>15</v>
      </c>
      <c r="G233" s="27">
        <v>8700</v>
      </c>
    </row>
    <row r="234" spans="1:7" x14ac:dyDescent="0.2">
      <c r="A234" s="67"/>
      <c r="B234" s="19">
        <v>61</v>
      </c>
      <c r="C234" s="26" t="s">
        <v>136</v>
      </c>
      <c r="D234" s="26" t="s">
        <v>135</v>
      </c>
      <c r="E234" s="17">
        <v>400</v>
      </c>
      <c r="F234" s="17">
        <v>12</v>
      </c>
      <c r="G234" s="27">
        <v>4800</v>
      </c>
    </row>
    <row r="235" spans="1:7" x14ac:dyDescent="0.2">
      <c r="A235" s="67"/>
      <c r="B235" s="19">
        <v>62</v>
      </c>
      <c r="C235" s="26" t="s">
        <v>136</v>
      </c>
      <c r="D235" s="26" t="s">
        <v>134</v>
      </c>
      <c r="E235" s="17">
        <v>706</v>
      </c>
      <c r="F235" s="17">
        <v>12</v>
      </c>
      <c r="G235" s="27">
        <v>8472</v>
      </c>
    </row>
    <row r="236" spans="1:7" x14ac:dyDescent="0.2">
      <c r="A236" s="67"/>
      <c r="B236" s="19">
        <v>63</v>
      </c>
      <c r="C236" s="26" t="s">
        <v>137</v>
      </c>
      <c r="D236" s="26"/>
      <c r="E236" s="17">
        <v>300</v>
      </c>
      <c r="F236" s="17">
        <v>8.6999999999999993</v>
      </c>
      <c r="G236" s="27">
        <v>2610</v>
      </c>
    </row>
    <row r="237" spans="1:7" x14ac:dyDescent="0.2">
      <c r="A237" s="67"/>
      <c r="B237" s="19">
        <v>64</v>
      </c>
      <c r="C237" s="26" t="s">
        <v>138</v>
      </c>
      <c r="D237" s="26"/>
      <c r="E237" s="17">
        <v>1032</v>
      </c>
      <c r="F237" s="17">
        <v>19.079999999999998</v>
      </c>
      <c r="G237" s="27">
        <v>19690.559999999998</v>
      </c>
    </row>
    <row r="238" spans="1:7" x14ac:dyDescent="0.2">
      <c r="A238" s="67"/>
      <c r="B238" s="19">
        <v>65</v>
      </c>
      <c r="C238" s="26" t="s">
        <v>139</v>
      </c>
      <c r="D238" s="26"/>
      <c r="E238" s="17">
        <v>459</v>
      </c>
      <c r="F238" s="17">
        <v>10.36</v>
      </c>
      <c r="G238" s="27">
        <v>4755.24</v>
      </c>
    </row>
    <row r="239" spans="1:7" x14ac:dyDescent="0.2">
      <c r="A239" s="67"/>
      <c r="B239" s="19">
        <v>66</v>
      </c>
      <c r="C239" s="26" t="s">
        <v>244</v>
      </c>
      <c r="D239" s="26"/>
      <c r="E239" s="30">
        <v>1819</v>
      </c>
      <c r="F239" s="17">
        <v>8.4</v>
      </c>
      <c r="G239" s="27">
        <v>15279.6</v>
      </c>
    </row>
    <row r="240" spans="1:7" x14ac:dyDescent="0.2">
      <c r="A240" s="67"/>
      <c r="B240" s="19">
        <v>67</v>
      </c>
      <c r="C240" s="26" t="s">
        <v>243</v>
      </c>
      <c r="D240" s="26"/>
      <c r="E240" s="30">
        <v>4000</v>
      </c>
      <c r="F240" s="17">
        <v>7</v>
      </c>
      <c r="G240" s="27">
        <v>28000</v>
      </c>
    </row>
    <row r="241" spans="1:12" x14ac:dyDescent="0.2">
      <c r="A241" s="67"/>
      <c r="B241" s="19">
        <v>68</v>
      </c>
      <c r="C241" s="26" t="s">
        <v>253</v>
      </c>
      <c r="D241" s="26"/>
      <c r="E241" s="30">
        <v>725</v>
      </c>
      <c r="F241" s="17">
        <v>10.5</v>
      </c>
      <c r="G241" s="27">
        <v>7612.5</v>
      </c>
    </row>
    <row r="242" spans="1:12" x14ac:dyDescent="0.2">
      <c r="A242" s="67"/>
      <c r="B242" s="19">
        <v>69</v>
      </c>
      <c r="C242" s="26" t="s">
        <v>246</v>
      </c>
      <c r="D242" s="26"/>
      <c r="E242" s="30">
        <v>287</v>
      </c>
      <c r="F242" s="17">
        <v>8</v>
      </c>
      <c r="G242" s="27">
        <v>2296</v>
      </c>
    </row>
    <row r="243" spans="1:12" x14ac:dyDescent="0.2">
      <c r="A243" s="67"/>
      <c r="B243" s="19">
        <v>70</v>
      </c>
      <c r="C243" s="26" t="s">
        <v>245</v>
      </c>
      <c r="D243" s="26"/>
      <c r="E243" s="30">
        <v>1000</v>
      </c>
      <c r="F243" s="17">
        <v>10.5</v>
      </c>
      <c r="G243" s="27">
        <v>10500</v>
      </c>
    </row>
    <row r="244" spans="1:12" ht="25.5" x14ac:dyDescent="0.2">
      <c r="A244" s="67"/>
      <c r="B244" s="19">
        <v>71</v>
      </c>
      <c r="C244" s="26" t="s">
        <v>276</v>
      </c>
      <c r="D244" s="26" t="s">
        <v>277</v>
      </c>
      <c r="E244" s="30">
        <v>145</v>
      </c>
      <c r="F244" s="17">
        <v>4</v>
      </c>
      <c r="G244" s="27">
        <v>580</v>
      </c>
    </row>
    <row r="245" spans="1:12" x14ac:dyDescent="0.2">
      <c r="A245" s="67"/>
      <c r="B245" s="19">
        <v>72</v>
      </c>
      <c r="C245" s="26" t="s">
        <v>226</v>
      </c>
      <c r="D245" s="26"/>
      <c r="E245" s="17">
        <v>1164</v>
      </c>
      <c r="F245" s="17">
        <v>8.8000000000000007</v>
      </c>
      <c r="G245" s="27">
        <v>10243.200000000001</v>
      </c>
      <c r="L245" s="20"/>
    </row>
    <row r="246" spans="1:12" s="6" customFormat="1" ht="38.25" x14ac:dyDescent="0.2">
      <c r="A246" s="67"/>
      <c r="B246" s="19">
        <v>73</v>
      </c>
      <c r="C246" s="12" t="s">
        <v>247</v>
      </c>
      <c r="D246" s="26" t="s">
        <v>379</v>
      </c>
      <c r="E246" s="30">
        <v>5000</v>
      </c>
      <c r="F246" s="17">
        <v>11.25</v>
      </c>
      <c r="G246" s="27">
        <v>47850</v>
      </c>
    </row>
    <row r="247" spans="1:12" s="6" customFormat="1" x14ac:dyDescent="0.2">
      <c r="A247" s="67"/>
      <c r="B247" s="19">
        <v>74</v>
      </c>
      <c r="C247" s="26" t="s">
        <v>140</v>
      </c>
      <c r="D247" s="26"/>
      <c r="E247" s="17">
        <v>1176</v>
      </c>
      <c r="F247" s="17">
        <v>15</v>
      </c>
      <c r="G247" s="27">
        <v>17640</v>
      </c>
    </row>
    <row r="248" spans="1:12" s="6" customFormat="1" x14ac:dyDescent="0.2">
      <c r="A248" s="67"/>
      <c r="B248" s="19">
        <v>75</v>
      </c>
      <c r="C248" s="26" t="s">
        <v>141</v>
      </c>
      <c r="D248" s="26"/>
      <c r="E248" s="17">
        <v>185</v>
      </c>
      <c r="F248" s="17">
        <v>7</v>
      </c>
      <c r="G248" s="27">
        <v>1295</v>
      </c>
    </row>
    <row r="249" spans="1:12" s="6" customFormat="1" x14ac:dyDescent="0.2">
      <c r="A249" s="67"/>
      <c r="B249" s="19">
        <v>76</v>
      </c>
      <c r="C249" s="26" t="s">
        <v>142</v>
      </c>
      <c r="D249" s="26"/>
      <c r="E249" s="17">
        <v>1200</v>
      </c>
      <c r="F249" s="17">
        <v>15</v>
      </c>
      <c r="G249" s="27">
        <v>18000</v>
      </c>
    </row>
    <row r="250" spans="1:12" s="6" customFormat="1" x14ac:dyDescent="0.2">
      <c r="A250" s="67"/>
      <c r="B250" s="19">
        <v>77</v>
      </c>
      <c r="C250" s="26" t="s">
        <v>248</v>
      </c>
      <c r="D250" s="26" t="s">
        <v>350</v>
      </c>
      <c r="E250" s="30">
        <v>2420</v>
      </c>
      <c r="F250" s="17">
        <v>7.36</v>
      </c>
      <c r="G250" s="27">
        <f>E250*F250</f>
        <v>17811.2</v>
      </c>
    </row>
    <row r="251" spans="1:12" s="6" customFormat="1" x14ac:dyDescent="0.2">
      <c r="A251" s="67"/>
      <c r="B251" s="19">
        <v>78</v>
      </c>
      <c r="C251" s="26" t="s">
        <v>146</v>
      </c>
      <c r="D251" s="26"/>
      <c r="E251" s="17">
        <v>510</v>
      </c>
      <c r="F251" s="17">
        <v>17.93</v>
      </c>
      <c r="G251" s="27">
        <v>9144.2999999999993</v>
      </c>
    </row>
    <row r="252" spans="1:12" s="6" customFormat="1" x14ac:dyDescent="0.2">
      <c r="A252" s="67"/>
      <c r="B252" s="19">
        <v>79</v>
      </c>
      <c r="C252" s="26" t="s">
        <v>144</v>
      </c>
      <c r="D252" s="26" t="s">
        <v>143</v>
      </c>
      <c r="E252" s="17">
        <v>2675</v>
      </c>
      <c r="F252" s="17">
        <v>10</v>
      </c>
      <c r="G252" s="27">
        <v>26750</v>
      </c>
    </row>
    <row r="253" spans="1:12" s="6" customFormat="1" x14ac:dyDescent="0.2">
      <c r="A253" s="67"/>
      <c r="B253" s="19">
        <v>80</v>
      </c>
      <c r="C253" s="26" t="s">
        <v>147</v>
      </c>
      <c r="D253" s="26" t="s">
        <v>126</v>
      </c>
      <c r="E253" s="17">
        <v>4300</v>
      </c>
      <c r="F253" s="17">
        <v>16</v>
      </c>
      <c r="G253" s="27">
        <v>68800</v>
      </c>
    </row>
    <row r="254" spans="1:12" s="6" customFormat="1" x14ac:dyDescent="0.2">
      <c r="A254" s="67"/>
      <c r="B254" s="19">
        <v>81</v>
      </c>
      <c r="C254" s="26" t="s">
        <v>346</v>
      </c>
      <c r="D254" s="26" t="s">
        <v>259</v>
      </c>
      <c r="E254" s="17">
        <v>300</v>
      </c>
      <c r="F254" s="17">
        <v>5.5</v>
      </c>
      <c r="G254" s="27">
        <v>1650</v>
      </c>
    </row>
    <row r="255" spans="1:12" s="6" customFormat="1" x14ac:dyDescent="0.2">
      <c r="A255" s="67"/>
      <c r="B255" s="19">
        <v>82</v>
      </c>
      <c r="C255" s="26" t="s">
        <v>148</v>
      </c>
      <c r="D255" s="26"/>
      <c r="E255" s="17">
        <v>1293</v>
      </c>
      <c r="F255" s="17">
        <v>14.7</v>
      </c>
      <c r="G255" s="27">
        <v>19007.099999999999</v>
      </c>
    </row>
    <row r="256" spans="1:12" s="6" customFormat="1" x14ac:dyDescent="0.2">
      <c r="A256" s="67"/>
      <c r="B256" s="19">
        <v>83</v>
      </c>
      <c r="C256" s="26" t="s">
        <v>28</v>
      </c>
      <c r="D256" s="26" t="s">
        <v>29</v>
      </c>
      <c r="E256" s="17">
        <v>1000</v>
      </c>
      <c r="F256" s="17">
        <v>8</v>
      </c>
      <c r="G256" s="27">
        <v>8000</v>
      </c>
    </row>
    <row r="257" spans="1:14" x14ac:dyDescent="0.2">
      <c r="A257" s="67"/>
      <c r="B257" s="19">
        <v>84</v>
      </c>
      <c r="C257" s="26" t="s">
        <v>149</v>
      </c>
      <c r="D257" s="26"/>
      <c r="E257" s="17">
        <v>1319</v>
      </c>
      <c r="F257" s="17">
        <v>10.5</v>
      </c>
      <c r="G257" s="27">
        <v>13849.5</v>
      </c>
    </row>
    <row r="258" spans="1:14" x14ac:dyDescent="0.2">
      <c r="A258" s="67"/>
      <c r="B258" s="19">
        <v>85</v>
      </c>
      <c r="C258" s="26" t="s">
        <v>31</v>
      </c>
      <c r="D258" s="26"/>
      <c r="E258" s="17">
        <v>5700</v>
      </c>
      <c r="F258" s="17">
        <v>7</v>
      </c>
      <c r="G258" s="27">
        <v>39900</v>
      </c>
    </row>
    <row r="259" spans="1:14" x14ac:dyDescent="0.2">
      <c r="A259" s="67"/>
      <c r="B259" s="19">
        <v>86</v>
      </c>
      <c r="C259" s="26" t="s">
        <v>150</v>
      </c>
      <c r="D259" s="26" t="s">
        <v>151</v>
      </c>
      <c r="E259" s="17">
        <v>1141</v>
      </c>
      <c r="F259" s="17">
        <v>13.27</v>
      </c>
      <c r="G259" s="27">
        <v>15141.07</v>
      </c>
    </row>
    <row r="260" spans="1:14" ht="25.5" x14ac:dyDescent="0.2">
      <c r="A260" s="67"/>
      <c r="B260" s="19">
        <v>87</v>
      </c>
      <c r="C260" s="26" t="s">
        <v>154</v>
      </c>
      <c r="D260" s="26" t="s">
        <v>153</v>
      </c>
      <c r="E260" s="17">
        <v>2100</v>
      </c>
      <c r="F260" s="17">
        <v>9</v>
      </c>
      <c r="G260" s="27">
        <v>18900</v>
      </c>
    </row>
    <row r="261" spans="1:14" x14ac:dyDescent="0.2">
      <c r="A261" s="67"/>
      <c r="B261" s="19">
        <v>88</v>
      </c>
      <c r="C261" s="26" t="s">
        <v>152</v>
      </c>
      <c r="D261" s="26"/>
      <c r="E261" s="17">
        <v>636</v>
      </c>
      <c r="F261" s="17">
        <v>12.28</v>
      </c>
      <c r="G261" s="27">
        <v>7810.08</v>
      </c>
    </row>
    <row r="262" spans="1:14" x14ac:dyDescent="0.2">
      <c r="A262" s="67"/>
      <c r="B262" s="19">
        <v>89</v>
      </c>
      <c r="C262" s="26" t="s">
        <v>155</v>
      </c>
      <c r="D262" s="26" t="s">
        <v>156</v>
      </c>
      <c r="E262" s="17">
        <v>700</v>
      </c>
      <c r="F262" s="17">
        <v>14.16</v>
      </c>
      <c r="G262" s="27">
        <v>9912</v>
      </c>
    </row>
    <row r="263" spans="1:14" x14ac:dyDescent="0.2">
      <c r="A263" s="67"/>
      <c r="B263" s="19">
        <v>90</v>
      </c>
      <c r="C263" s="26" t="s">
        <v>157</v>
      </c>
      <c r="D263" s="26" t="s">
        <v>21</v>
      </c>
      <c r="E263" s="17">
        <v>720</v>
      </c>
      <c r="F263" s="17">
        <v>10</v>
      </c>
      <c r="G263" s="27">
        <v>7200</v>
      </c>
    </row>
    <row r="264" spans="1:14" x14ac:dyDescent="0.2">
      <c r="A264" s="67"/>
      <c r="B264" s="19">
        <v>91</v>
      </c>
      <c r="C264" s="26" t="s">
        <v>32</v>
      </c>
      <c r="D264" s="26" t="s">
        <v>303</v>
      </c>
      <c r="E264" s="17">
        <v>343</v>
      </c>
      <c r="F264" s="17">
        <v>7.71</v>
      </c>
      <c r="G264" s="27">
        <v>2644.53</v>
      </c>
    </row>
    <row r="265" spans="1:14" x14ac:dyDescent="0.2">
      <c r="A265" s="67"/>
      <c r="B265" s="19">
        <v>92</v>
      </c>
      <c r="C265" s="26" t="s">
        <v>32</v>
      </c>
      <c r="D265" s="12" t="s">
        <v>364</v>
      </c>
      <c r="E265" s="30">
        <v>805</v>
      </c>
      <c r="F265" s="17">
        <v>14</v>
      </c>
      <c r="G265" s="27">
        <v>11270</v>
      </c>
      <c r="N265" s="20" t="s">
        <v>366</v>
      </c>
    </row>
    <row r="266" spans="1:14" x14ac:dyDescent="0.2">
      <c r="A266" s="67"/>
      <c r="B266" s="19">
        <v>93</v>
      </c>
      <c r="C266" s="26" t="s">
        <v>249</v>
      </c>
      <c r="D266" s="26" t="s">
        <v>21</v>
      </c>
      <c r="E266" s="30">
        <v>1840</v>
      </c>
      <c r="F266" s="17">
        <v>7.5</v>
      </c>
      <c r="G266" s="27">
        <v>13800</v>
      </c>
    </row>
    <row r="267" spans="1:14" x14ac:dyDescent="0.2">
      <c r="A267" s="67"/>
      <c r="B267" s="19">
        <v>94</v>
      </c>
      <c r="C267" s="26" t="s">
        <v>158</v>
      </c>
      <c r="D267" s="26"/>
      <c r="E267" s="17">
        <v>708</v>
      </c>
      <c r="F267" s="17">
        <v>9.15</v>
      </c>
      <c r="G267" s="27">
        <v>6478.2</v>
      </c>
    </row>
    <row r="268" spans="1:14" x14ac:dyDescent="0.2">
      <c r="A268" s="67"/>
      <c r="B268" s="19">
        <v>95</v>
      </c>
      <c r="C268" s="26" t="s">
        <v>161</v>
      </c>
      <c r="D268" s="26" t="s">
        <v>162</v>
      </c>
      <c r="E268" s="17">
        <v>1124</v>
      </c>
      <c r="F268" s="17">
        <v>9.8800000000000008</v>
      </c>
      <c r="G268" s="27">
        <v>11105.12</v>
      </c>
    </row>
    <row r="269" spans="1:14" x14ac:dyDescent="0.2">
      <c r="A269" s="67"/>
      <c r="B269" s="19">
        <v>96</v>
      </c>
      <c r="C269" s="26" t="s">
        <v>161</v>
      </c>
      <c r="D269" s="26" t="s">
        <v>160</v>
      </c>
      <c r="E269" s="17">
        <v>250</v>
      </c>
      <c r="F269" s="17">
        <v>9.8800000000000008</v>
      </c>
      <c r="G269" s="27">
        <v>2470</v>
      </c>
    </row>
    <row r="270" spans="1:14" x14ac:dyDescent="0.2">
      <c r="A270" s="67"/>
      <c r="B270" s="19">
        <v>97</v>
      </c>
      <c r="C270" s="26" t="s">
        <v>159</v>
      </c>
      <c r="D270" s="26"/>
      <c r="E270" s="17">
        <v>1012</v>
      </c>
      <c r="F270" s="17">
        <v>11.3</v>
      </c>
      <c r="G270" s="27">
        <v>11435.6</v>
      </c>
    </row>
    <row r="271" spans="1:14" x14ac:dyDescent="0.2">
      <c r="A271" s="67"/>
      <c r="B271" s="19">
        <v>98</v>
      </c>
      <c r="C271" s="26" t="s">
        <v>30</v>
      </c>
      <c r="D271" s="26"/>
      <c r="E271" s="17">
        <v>1160</v>
      </c>
      <c r="F271" s="17">
        <v>6</v>
      </c>
      <c r="G271" s="27">
        <v>6960</v>
      </c>
    </row>
    <row r="272" spans="1:14" x14ac:dyDescent="0.2">
      <c r="A272" s="67"/>
      <c r="B272" s="19">
        <v>99</v>
      </c>
      <c r="C272" s="26" t="s">
        <v>227</v>
      </c>
      <c r="D272" s="26"/>
      <c r="E272" s="17">
        <v>721</v>
      </c>
      <c r="F272" s="17">
        <v>7.1</v>
      </c>
      <c r="G272" s="27">
        <v>5119.0999999999995</v>
      </c>
    </row>
    <row r="273" spans="1:7" x14ac:dyDescent="0.2">
      <c r="A273" s="67"/>
      <c r="B273" s="19">
        <v>100</v>
      </c>
      <c r="C273" s="26" t="s">
        <v>220</v>
      </c>
      <c r="D273" s="26" t="s">
        <v>134</v>
      </c>
      <c r="E273" s="17">
        <v>812</v>
      </c>
      <c r="F273" s="17">
        <v>15.2</v>
      </c>
      <c r="G273" s="27">
        <v>12342.4</v>
      </c>
    </row>
    <row r="274" spans="1:7" ht="12.75" customHeight="1" x14ac:dyDescent="0.2">
      <c r="A274" s="67"/>
      <c r="B274" s="19">
        <v>101</v>
      </c>
      <c r="C274" s="26" t="s">
        <v>163</v>
      </c>
      <c r="D274" s="26"/>
      <c r="E274" s="17">
        <v>714</v>
      </c>
      <c r="F274" s="17">
        <v>16.53</v>
      </c>
      <c r="G274" s="27">
        <v>11802.42</v>
      </c>
    </row>
    <row r="275" spans="1:7" ht="12.75" customHeight="1" x14ac:dyDescent="0.2">
      <c r="A275" s="67"/>
      <c r="B275" s="19">
        <v>102</v>
      </c>
      <c r="C275" s="26" t="s">
        <v>164</v>
      </c>
      <c r="D275" s="26" t="s">
        <v>21</v>
      </c>
      <c r="E275" s="17">
        <v>1200</v>
      </c>
      <c r="F275" s="17">
        <v>12</v>
      </c>
      <c r="G275" s="27">
        <v>14400</v>
      </c>
    </row>
    <row r="276" spans="1:7" x14ac:dyDescent="0.2">
      <c r="A276" s="67"/>
      <c r="B276" s="19">
        <v>103</v>
      </c>
      <c r="C276" s="26" t="s">
        <v>165</v>
      </c>
      <c r="D276" s="26"/>
      <c r="E276" s="17">
        <v>1115</v>
      </c>
      <c r="F276" s="17">
        <v>14.22</v>
      </c>
      <c r="G276" s="27">
        <v>15855.300000000001</v>
      </c>
    </row>
    <row r="277" spans="1:7" x14ac:dyDescent="0.2">
      <c r="A277" s="67"/>
      <c r="B277" s="19">
        <v>104</v>
      </c>
      <c r="C277" s="26" t="s">
        <v>348</v>
      </c>
      <c r="D277" s="26" t="s">
        <v>349</v>
      </c>
      <c r="E277" s="17">
        <v>450</v>
      </c>
      <c r="F277" s="17">
        <v>5</v>
      </c>
      <c r="G277" s="27">
        <f>E277*F277</f>
        <v>2250</v>
      </c>
    </row>
    <row r="278" spans="1:7" x14ac:dyDescent="0.2">
      <c r="A278" s="67"/>
      <c r="B278" s="19">
        <v>105</v>
      </c>
      <c r="C278" s="26" t="s">
        <v>34</v>
      </c>
      <c r="D278" s="26" t="s">
        <v>258</v>
      </c>
      <c r="E278" s="17">
        <v>2700</v>
      </c>
      <c r="F278" s="17">
        <v>7</v>
      </c>
      <c r="G278" s="27">
        <v>18900</v>
      </c>
    </row>
    <row r="279" spans="1:7" x14ac:dyDescent="0.2">
      <c r="A279" s="67"/>
      <c r="B279" s="19">
        <v>106</v>
      </c>
      <c r="C279" s="26" t="s">
        <v>172</v>
      </c>
      <c r="D279" s="26"/>
      <c r="E279" s="17">
        <v>1297</v>
      </c>
      <c r="F279" s="17">
        <v>17.3</v>
      </c>
      <c r="G279" s="27">
        <v>22438.100000000002</v>
      </c>
    </row>
    <row r="280" spans="1:7" x14ac:dyDescent="0.2">
      <c r="A280" s="67"/>
      <c r="B280" s="19">
        <v>107</v>
      </c>
      <c r="C280" s="26" t="s">
        <v>171</v>
      </c>
      <c r="D280" s="26" t="s">
        <v>170</v>
      </c>
      <c r="E280" s="17">
        <v>1180</v>
      </c>
      <c r="F280" s="17">
        <v>5</v>
      </c>
      <c r="G280" s="27">
        <v>5900</v>
      </c>
    </row>
    <row r="281" spans="1:7" x14ac:dyDescent="0.2">
      <c r="A281" s="67"/>
      <c r="B281" s="19">
        <v>108</v>
      </c>
      <c r="C281" s="26" t="s">
        <v>169</v>
      </c>
      <c r="D281" s="26"/>
      <c r="E281" s="17">
        <v>1560</v>
      </c>
      <c r="F281" s="17">
        <v>10.88</v>
      </c>
      <c r="G281" s="27">
        <v>16972.800000000003</v>
      </c>
    </row>
    <row r="282" spans="1:7" x14ac:dyDescent="0.2">
      <c r="A282" s="67"/>
      <c r="B282" s="19">
        <v>109</v>
      </c>
      <c r="C282" s="26" t="s">
        <v>35</v>
      </c>
      <c r="D282" s="26" t="s">
        <v>36</v>
      </c>
      <c r="E282" s="17">
        <v>2800</v>
      </c>
      <c r="F282" s="17">
        <v>6.6</v>
      </c>
      <c r="G282" s="27">
        <v>18480</v>
      </c>
    </row>
    <row r="283" spans="1:7" x14ac:dyDescent="0.2">
      <c r="A283" s="67"/>
      <c r="B283" s="19">
        <v>110</v>
      </c>
      <c r="C283" s="26" t="s">
        <v>168</v>
      </c>
      <c r="D283" s="26"/>
      <c r="E283" s="17">
        <v>750</v>
      </c>
      <c r="F283" s="17">
        <v>10.5</v>
      </c>
      <c r="G283" s="27">
        <v>7875</v>
      </c>
    </row>
    <row r="284" spans="1:7" x14ac:dyDescent="0.2">
      <c r="A284" s="67"/>
      <c r="B284" s="19">
        <v>111</v>
      </c>
      <c r="C284" s="26" t="s">
        <v>167</v>
      </c>
      <c r="D284" s="12" t="s">
        <v>336</v>
      </c>
      <c r="E284" s="17">
        <v>1710</v>
      </c>
      <c r="F284" s="17">
        <v>14</v>
      </c>
      <c r="G284" s="27">
        <v>23940</v>
      </c>
    </row>
    <row r="285" spans="1:7" x14ac:dyDescent="0.2">
      <c r="A285" s="67"/>
      <c r="B285" s="19">
        <v>112</v>
      </c>
      <c r="C285" s="26" t="s">
        <v>173</v>
      </c>
      <c r="D285" s="26" t="s">
        <v>126</v>
      </c>
      <c r="E285" s="17">
        <v>1542</v>
      </c>
      <c r="F285" s="17">
        <v>16.3</v>
      </c>
      <c r="G285" s="27">
        <v>25134.600000000002</v>
      </c>
    </row>
    <row r="286" spans="1:7" x14ac:dyDescent="0.2">
      <c r="A286" s="67"/>
      <c r="B286" s="19">
        <v>113</v>
      </c>
      <c r="C286" s="26" t="s">
        <v>174</v>
      </c>
      <c r="D286" s="26"/>
      <c r="E286" s="17">
        <v>1112</v>
      </c>
      <c r="F286" s="17">
        <v>10</v>
      </c>
      <c r="G286" s="27">
        <v>11120</v>
      </c>
    </row>
    <row r="287" spans="1:7" s="6" customFormat="1" x14ac:dyDescent="0.2">
      <c r="A287" s="67"/>
      <c r="B287" s="19">
        <v>114</v>
      </c>
      <c r="C287" s="26" t="s">
        <v>175</v>
      </c>
      <c r="D287" s="26"/>
      <c r="E287" s="17">
        <v>330</v>
      </c>
      <c r="F287" s="17">
        <v>10.8</v>
      </c>
      <c r="G287" s="27">
        <v>3564.0000000000005</v>
      </c>
    </row>
    <row r="288" spans="1:7" x14ac:dyDescent="0.2">
      <c r="A288" s="67"/>
      <c r="B288" s="19">
        <v>115</v>
      </c>
      <c r="C288" s="26" t="s">
        <v>179</v>
      </c>
      <c r="D288" s="26"/>
      <c r="E288" s="17">
        <v>1500</v>
      </c>
      <c r="F288" s="17">
        <v>15</v>
      </c>
      <c r="G288" s="27">
        <v>22500</v>
      </c>
    </row>
    <row r="289" spans="1:7" s="6" customFormat="1" x14ac:dyDescent="0.2">
      <c r="A289" s="67"/>
      <c r="B289" s="19">
        <v>116</v>
      </c>
      <c r="C289" s="26" t="s">
        <v>176</v>
      </c>
      <c r="D289" s="26"/>
      <c r="E289" s="17">
        <v>120</v>
      </c>
      <c r="F289" s="17">
        <v>18</v>
      </c>
      <c r="G289" s="27">
        <v>2160</v>
      </c>
    </row>
    <row r="290" spans="1:7" s="6" customFormat="1" ht="25.5" x14ac:dyDescent="0.2">
      <c r="A290" s="67"/>
      <c r="B290" s="19">
        <v>117</v>
      </c>
      <c r="C290" s="26" t="s">
        <v>177</v>
      </c>
      <c r="D290" s="12" t="s">
        <v>341</v>
      </c>
      <c r="E290" s="17">
        <v>2622</v>
      </c>
      <c r="F290" s="17">
        <v>8.8000000000000007</v>
      </c>
      <c r="G290" s="27">
        <v>23073.600000000002</v>
      </c>
    </row>
    <row r="291" spans="1:7" s="6" customFormat="1" x14ac:dyDescent="0.2">
      <c r="A291" s="67"/>
      <c r="B291" s="19">
        <v>118</v>
      </c>
      <c r="C291" s="26" t="s">
        <v>37</v>
      </c>
      <c r="D291" s="12"/>
      <c r="E291" s="17">
        <v>3000</v>
      </c>
      <c r="F291" s="17">
        <v>7</v>
      </c>
      <c r="G291" s="27">
        <v>21000</v>
      </c>
    </row>
    <row r="292" spans="1:7" s="6" customFormat="1" x14ac:dyDescent="0.2">
      <c r="A292" s="14"/>
      <c r="B292" s="19">
        <v>119</v>
      </c>
      <c r="C292" s="26" t="s">
        <v>180</v>
      </c>
      <c r="D292" s="26"/>
      <c r="E292" s="17">
        <v>165</v>
      </c>
      <c r="F292" s="17">
        <v>12.4</v>
      </c>
      <c r="G292" s="27">
        <v>2046</v>
      </c>
    </row>
    <row r="293" spans="1:7" x14ac:dyDescent="0.2">
      <c r="A293" s="67"/>
      <c r="B293" s="19">
        <v>120</v>
      </c>
      <c r="C293" s="26" t="s">
        <v>38</v>
      </c>
      <c r="D293" s="26" t="s">
        <v>274</v>
      </c>
      <c r="E293" s="17">
        <v>1200</v>
      </c>
      <c r="F293" s="17">
        <v>6</v>
      </c>
      <c r="G293" s="27">
        <v>7200</v>
      </c>
    </row>
    <row r="294" spans="1:7" x14ac:dyDescent="0.2">
      <c r="A294" s="67"/>
      <c r="B294" s="19">
        <v>121</v>
      </c>
      <c r="C294" s="26" t="s">
        <v>181</v>
      </c>
      <c r="D294" s="26"/>
      <c r="E294" s="17">
        <v>1775</v>
      </c>
      <c r="F294" s="17">
        <v>16.170000000000002</v>
      </c>
      <c r="G294" s="27">
        <v>28701.750000000004</v>
      </c>
    </row>
    <row r="295" spans="1:7" x14ac:dyDescent="0.2">
      <c r="A295" s="67"/>
      <c r="B295" s="19">
        <v>122</v>
      </c>
      <c r="C295" s="26" t="s">
        <v>182</v>
      </c>
      <c r="D295" s="26"/>
      <c r="E295" s="17">
        <v>600</v>
      </c>
      <c r="F295" s="17">
        <v>7</v>
      </c>
      <c r="G295" s="27">
        <v>4200</v>
      </c>
    </row>
    <row r="296" spans="1:7" ht="25.5" x14ac:dyDescent="0.2">
      <c r="A296" s="67"/>
      <c r="B296" s="19">
        <v>123</v>
      </c>
      <c r="C296" s="26" t="s">
        <v>251</v>
      </c>
      <c r="D296" s="26" t="s">
        <v>250</v>
      </c>
      <c r="E296" s="30">
        <v>1037</v>
      </c>
      <c r="F296" s="17">
        <v>7.18</v>
      </c>
      <c r="G296" s="27">
        <v>7445.66</v>
      </c>
    </row>
    <row r="297" spans="1:7" x14ac:dyDescent="0.2">
      <c r="A297" s="67"/>
      <c r="B297" s="19">
        <v>124</v>
      </c>
      <c r="C297" s="26" t="s">
        <v>183</v>
      </c>
      <c r="D297" s="26" t="s">
        <v>184</v>
      </c>
      <c r="E297" s="17">
        <v>1600</v>
      </c>
      <c r="F297" s="17">
        <v>11</v>
      </c>
      <c r="G297" s="27">
        <v>17600</v>
      </c>
    </row>
    <row r="298" spans="1:7" s="13" customFormat="1" x14ac:dyDescent="0.2">
      <c r="A298" s="67"/>
      <c r="B298" s="19">
        <v>125</v>
      </c>
      <c r="C298" s="26" t="s">
        <v>183</v>
      </c>
      <c r="D298" s="26" t="s">
        <v>185</v>
      </c>
      <c r="E298" s="17">
        <v>2056</v>
      </c>
      <c r="F298" s="17">
        <v>7</v>
      </c>
      <c r="G298" s="27">
        <v>14392</v>
      </c>
    </row>
    <row r="299" spans="1:7" ht="25.5" x14ac:dyDescent="0.2">
      <c r="A299" s="67"/>
      <c r="B299" s="19">
        <v>126</v>
      </c>
      <c r="C299" s="26" t="s">
        <v>183</v>
      </c>
      <c r="D299" s="26" t="s">
        <v>279</v>
      </c>
      <c r="E299" s="17">
        <v>2485</v>
      </c>
      <c r="F299" s="17">
        <v>7.5</v>
      </c>
      <c r="G299" s="27">
        <v>18637.5</v>
      </c>
    </row>
    <row r="300" spans="1:7" x14ac:dyDescent="0.2">
      <c r="A300" s="67"/>
      <c r="B300" s="19">
        <v>127</v>
      </c>
      <c r="C300" s="26" t="s">
        <v>40</v>
      </c>
      <c r="D300" s="26" t="s">
        <v>21</v>
      </c>
      <c r="E300" s="17">
        <v>2744</v>
      </c>
      <c r="F300" s="17">
        <v>5.67</v>
      </c>
      <c r="G300" s="27">
        <v>15558</v>
      </c>
    </row>
    <row r="301" spans="1:7" x14ac:dyDescent="0.2">
      <c r="A301" s="67"/>
      <c r="B301" s="19">
        <v>128</v>
      </c>
      <c r="C301" s="26" t="s">
        <v>186</v>
      </c>
      <c r="D301" s="26"/>
      <c r="E301" s="17">
        <v>1011</v>
      </c>
      <c r="F301" s="17">
        <v>17.079999999999998</v>
      </c>
      <c r="G301" s="27">
        <v>17267.879999999997</v>
      </c>
    </row>
    <row r="302" spans="1:7" x14ac:dyDescent="0.2">
      <c r="A302" s="67"/>
      <c r="B302" s="19">
        <v>129</v>
      </c>
      <c r="C302" s="26" t="s">
        <v>304</v>
      </c>
      <c r="D302" s="26" t="s">
        <v>305</v>
      </c>
      <c r="E302" s="17">
        <v>545</v>
      </c>
      <c r="F302" s="17">
        <v>11</v>
      </c>
      <c r="G302" s="27">
        <v>5995</v>
      </c>
    </row>
    <row r="303" spans="1:7" x14ac:dyDescent="0.2">
      <c r="A303" s="67"/>
      <c r="B303" s="19">
        <v>130</v>
      </c>
      <c r="C303" s="26" t="s">
        <v>41</v>
      </c>
      <c r="D303" s="26"/>
      <c r="E303" s="17">
        <v>620</v>
      </c>
      <c r="F303" s="17">
        <v>7.5</v>
      </c>
      <c r="G303" s="27">
        <v>4650</v>
      </c>
    </row>
    <row r="304" spans="1:7" x14ac:dyDescent="0.2">
      <c r="A304" s="67"/>
      <c r="B304" s="19">
        <v>131</v>
      </c>
      <c r="C304" s="26" t="s">
        <v>42</v>
      </c>
      <c r="D304" s="26" t="s">
        <v>46</v>
      </c>
      <c r="E304" s="17">
        <v>2400</v>
      </c>
      <c r="F304" s="17">
        <v>7.5</v>
      </c>
      <c r="G304" s="27">
        <v>18000</v>
      </c>
    </row>
    <row r="305" spans="1:8" s="13" customFormat="1" x14ac:dyDescent="0.2">
      <c r="A305" s="67"/>
      <c r="B305" s="19">
        <v>132</v>
      </c>
      <c r="C305" s="26" t="s">
        <v>44</v>
      </c>
      <c r="D305" s="26"/>
      <c r="E305" s="17">
        <v>300</v>
      </c>
      <c r="F305" s="17">
        <v>10.5</v>
      </c>
      <c r="G305" s="27">
        <v>3150</v>
      </c>
      <c r="H305"/>
    </row>
    <row r="306" spans="1:8" x14ac:dyDescent="0.2">
      <c r="A306" s="67"/>
      <c r="B306" s="19">
        <v>133</v>
      </c>
      <c r="C306" s="26" t="s">
        <v>43</v>
      </c>
      <c r="D306" s="26"/>
      <c r="E306" s="17">
        <v>2100</v>
      </c>
      <c r="F306" s="17">
        <v>8</v>
      </c>
      <c r="G306" s="27">
        <v>16800</v>
      </c>
    </row>
    <row r="307" spans="1:8" x14ac:dyDescent="0.2">
      <c r="A307" s="67"/>
      <c r="B307" s="19">
        <v>134</v>
      </c>
      <c r="C307" s="12" t="s">
        <v>339</v>
      </c>
      <c r="D307" s="26"/>
      <c r="E307" s="17">
        <v>1100</v>
      </c>
      <c r="F307" s="17">
        <v>6</v>
      </c>
      <c r="G307" s="27">
        <v>6600</v>
      </c>
    </row>
    <row r="308" spans="1:8" x14ac:dyDescent="0.2">
      <c r="A308" s="67"/>
      <c r="B308" s="19">
        <v>135</v>
      </c>
      <c r="C308" s="26" t="s">
        <v>188</v>
      </c>
      <c r="D308" s="26" t="s">
        <v>189</v>
      </c>
      <c r="E308" s="17">
        <v>625</v>
      </c>
      <c r="F308" s="17">
        <v>12</v>
      </c>
      <c r="G308" s="27">
        <v>7500</v>
      </c>
    </row>
    <row r="309" spans="1:8" x14ac:dyDescent="0.2">
      <c r="A309" s="67"/>
      <c r="B309" s="19">
        <v>136</v>
      </c>
      <c r="C309" s="26" t="s">
        <v>188</v>
      </c>
      <c r="D309" s="26" t="s">
        <v>316</v>
      </c>
      <c r="E309" s="17">
        <v>1075</v>
      </c>
      <c r="F309" s="17">
        <v>12</v>
      </c>
      <c r="G309" s="27">
        <v>12900</v>
      </c>
    </row>
    <row r="310" spans="1:8" x14ac:dyDescent="0.2">
      <c r="A310" s="67"/>
      <c r="B310" s="19">
        <v>137</v>
      </c>
      <c r="C310" s="26" t="s">
        <v>188</v>
      </c>
      <c r="D310" s="12" t="s">
        <v>340</v>
      </c>
      <c r="E310" s="17">
        <v>4000</v>
      </c>
      <c r="F310" s="17">
        <v>6</v>
      </c>
      <c r="G310" s="27">
        <v>24000</v>
      </c>
    </row>
    <row r="311" spans="1:8" x14ac:dyDescent="0.2">
      <c r="A311" s="67"/>
      <c r="B311" s="19">
        <v>138</v>
      </c>
      <c r="C311" s="26" t="s">
        <v>190</v>
      </c>
      <c r="D311" s="26"/>
      <c r="E311" s="17">
        <v>950</v>
      </c>
      <c r="F311" s="17">
        <v>11.25</v>
      </c>
      <c r="G311" s="27">
        <v>10687.5</v>
      </c>
    </row>
    <row r="312" spans="1:8" x14ac:dyDescent="0.2">
      <c r="A312" s="67"/>
      <c r="B312" s="19">
        <v>139</v>
      </c>
      <c r="C312" s="26" t="s">
        <v>191</v>
      </c>
      <c r="D312" s="26"/>
      <c r="E312" s="17">
        <v>1720</v>
      </c>
      <c r="F312" s="17">
        <v>10.59</v>
      </c>
      <c r="G312" s="27">
        <v>18214.8</v>
      </c>
    </row>
    <row r="313" spans="1:8" x14ac:dyDescent="0.2">
      <c r="A313" s="67"/>
      <c r="B313" s="19">
        <v>140</v>
      </c>
      <c r="C313" s="26" t="s">
        <v>45</v>
      </c>
      <c r="D313" s="26" t="s">
        <v>261</v>
      </c>
      <c r="E313" s="17">
        <v>3300</v>
      </c>
      <c r="F313" s="17">
        <v>6.14</v>
      </c>
      <c r="G313" s="27">
        <v>20262</v>
      </c>
    </row>
    <row r="314" spans="1:8" x14ac:dyDescent="0.2">
      <c r="A314" s="67"/>
      <c r="B314" s="19">
        <v>141</v>
      </c>
      <c r="C314" s="26" t="s">
        <v>192</v>
      </c>
      <c r="D314" s="26"/>
      <c r="E314" s="17">
        <v>1067</v>
      </c>
      <c r="F314" s="17">
        <v>10.01</v>
      </c>
      <c r="G314" s="27">
        <v>10680.67</v>
      </c>
    </row>
    <row r="315" spans="1:8" x14ac:dyDescent="0.2">
      <c r="A315" s="67"/>
      <c r="B315" s="19">
        <v>142</v>
      </c>
      <c r="C315" s="26" t="s">
        <v>194</v>
      </c>
      <c r="D315" s="26"/>
      <c r="E315" s="17">
        <v>600</v>
      </c>
      <c r="F315" s="17">
        <v>15</v>
      </c>
      <c r="G315" s="27">
        <v>9000</v>
      </c>
    </row>
    <row r="316" spans="1:8" x14ac:dyDescent="0.2">
      <c r="A316" s="67"/>
      <c r="B316" s="19">
        <v>143</v>
      </c>
      <c r="C316" s="26" t="s">
        <v>193</v>
      </c>
      <c r="D316" s="26" t="s">
        <v>21</v>
      </c>
      <c r="E316" s="31">
        <v>1333</v>
      </c>
      <c r="F316" s="32">
        <v>16.3751</v>
      </c>
      <c r="G316" s="27">
        <v>21828.008300000001</v>
      </c>
    </row>
    <row r="317" spans="1:8" x14ac:dyDescent="0.2">
      <c r="A317" s="67"/>
      <c r="B317" s="19">
        <v>144</v>
      </c>
      <c r="C317" s="26" t="s">
        <v>252</v>
      </c>
      <c r="D317" s="26"/>
      <c r="E317" s="30">
        <v>2632</v>
      </c>
      <c r="F317" s="17">
        <v>7.67</v>
      </c>
      <c r="G317" s="27">
        <v>20187.439999999999</v>
      </c>
    </row>
    <row r="318" spans="1:8" x14ac:dyDescent="0.2">
      <c r="A318" s="67"/>
      <c r="B318" s="19">
        <v>145</v>
      </c>
      <c r="C318" s="26" t="s">
        <v>195</v>
      </c>
      <c r="D318" s="26"/>
      <c r="E318" s="17">
        <v>200</v>
      </c>
      <c r="F318" s="17">
        <v>7</v>
      </c>
      <c r="G318" s="27">
        <v>1400</v>
      </c>
    </row>
    <row r="319" spans="1:8" x14ac:dyDescent="0.2">
      <c r="A319" s="67"/>
      <c r="B319" s="19"/>
      <c r="C319" s="26"/>
      <c r="D319" s="58" t="s">
        <v>228</v>
      </c>
      <c r="E319" s="22">
        <f>SUM(E227:E318)</f>
        <v>131175</v>
      </c>
      <c r="F319" s="44"/>
      <c r="G319" s="28">
        <f>SUM(G227:G318)</f>
        <v>1355840.7082999998</v>
      </c>
    </row>
    <row r="320" spans="1:8" x14ac:dyDescent="0.2">
      <c r="A320" s="67"/>
      <c r="B320" s="34"/>
      <c r="C320" s="35"/>
      <c r="D320" s="81"/>
      <c r="E320" s="82"/>
      <c r="F320" s="44"/>
      <c r="G320" s="60"/>
    </row>
    <row r="321" spans="1:7" x14ac:dyDescent="0.2">
      <c r="A321" s="67"/>
      <c r="B321" s="34"/>
      <c r="C321" s="35"/>
      <c r="D321" s="63" t="s">
        <v>197</v>
      </c>
      <c r="E321" s="39"/>
      <c r="F321" s="39"/>
      <c r="G321" s="37"/>
    </row>
    <row r="322" spans="1:7" x14ac:dyDescent="0.2">
      <c r="A322" s="67"/>
      <c r="B322" s="19"/>
      <c r="C322" s="64" t="s">
        <v>0</v>
      </c>
      <c r="D322" s="64" t="s">
        <v>1</v>
      </c>
      <c r="E322" s="29" t="s">
        <v>2</v>
      </c>
      <c r="F322" s="29" t="s">
        <v>338</v>
      </c>
      <c r="G322" s="29" t="s">
        <v>3</v>
      </c>
    </row>
    <row r="323" spans="1:7" x14ac:dyDescent="0.2">
      <c r="A323" s="67"/>
      <c r="B323" s="19">
        <v>146</v>
      </c>
      <c r="C323" s="26" t="s">
        <v>198</v>
      </c>
      <c r="D323" s="26"/>
      <c r="E323" s="17">
        <v>261</v>
      </c>
      <c r="F323" s="17">
        <v>12.08</v>
      </c>
      <c r="G323" s="27">
        <v>3152.88</v>
      </c>
    </row>
    <row r="324" spans="1:7" x14ac:dyDescent="0.2">
      <c r="A324" s="67"/>
      <c r="B324" s="19">
        <v>147</v>
      </c>
      <c r="C324" s="26" t="s">
        <v>199</v>
      </c>
      <c r="D324" s="26"/>
      <c r="E324" s="17">
        <v>1722</v>
      </c>
      <c r="F324" s="17">
        <v>13.5</v>
      </c>
      <c r="G324" s="27">
        <v>23247</v>
      </c>
    </row>
    <row r="325" spans="1:7" x14ac:dyDescent="0.2">
      <c r="A325" s="67"/>
      <c r="B325" s="19">
        <v>148</v>
      </c>
      <c r="C325" s="26" t="s">
        <v>201</v>
      </c>
      <c r="D325" s="26" t="s">
        <v>200</v>
      </c>
      <c r="E325" s="17">
        <v>2750</v>
      </c>
      <c r="F325" s="17">
        <v>15</v>
      </c>
      <c r="G325" s="27">
        <v>41250</v>
      </c>
    </row>
    <row r="326" spans="1:7" x14ac:dyDescent="0.2">
      <c r="A326" s="67"/>
      <c r="B326" s="19">
        <v>149</v>
      </c>
      <c r="C326" s="26" t="s">
        <v>202</v>
      </c>
      <c r="D326" s="26"/>
      <c r="E326" s="17">
        <v>294</v>
      </c>
      <c r="F326" s="17">
        <v>11.25</v>
      </c>
      <c r="G326" s="27">
        <v>3307.5</v>
      </c>
    </row>
    <row r="327" spans="1:7" x14ac:dyDescent="0.2">
      <c r="A327" s="67"/>
      <c r="B327" s="19">
        <v>150</v>
      </c>
      <c r="C327" s="12" t="s">
        <v>203</v>
      </c>
      <c r="D327" s="12" t="s">
        <v>262</v>
      </c>
      <c r="E327" s="22">
        <v>6850</v>
      </c>
      <c r="F327" s="22">
        <v>16.5</v>
      </c>
      <c r="G327" s="28">
        <v>113025</v>
      </c>
    </row>
    <row r="328" spans="1:7" x14ac:dyDescent="0.2">
      <c r="A328" s="67"/>
      <c r="B328" s="19">
        <v>151</v>
      </c>
      <c r="C328" s="26" t="s">
        <v>204</v>
      </c>
      <c r="D328" s="26"/>
      <c r="E328" s="17">
        <v>492</v>
      </c>
      <c r="F328" s="17">
        <v>8.5299999999999994</v>
      </c>
      <c r="G328" s="27">
        <v>4196.7599999999993</v>
      </c>
    </row>
    <row r="329" spans="1:7" x14ac:dyDescent="0.2">
      <c r="A329" s="67"/>
      <c r="B329" s="19">
        <v>152</v>
      </c>
      <c r="C329" s="12" t="s">
        <v>206</v>
      </c>
      <c r="D329" s="12" t="s">
        <v>205</v>
      </c>
      <c r="E329" s="22">
        <v>1200</v>
      </c>
      <c r="F329" s="22">
        <v>26</v>
      </c>
      <c r="G329" s="28">
        <v>31200</v>
      </c>
    </row>
    <row r="330" spans="1:7" x14ac:dyDescent="0.2">
      <c r="A330" s="67"/>
      <c r="B330" s="19">
        <v>153</v>
      </c>
      <c r="C330" s="26" t="s">
        <v>207</v>
      </c>
      <c r="D330" s="26"/>
      <c r="E330" s="17">
        <v>897</v>
      </c>
      <c r="F330" s="17">
        <v>13.67</v>
      </c>
      <c r="G330" s="27">
        <v>12261.99</v>
      </c>
    </row>
    <row r="331" spans="1:7" x14ac:dyDescent="0.2">
      <c r="A331" s="67"/>
      <c r="B331" s="19">
        <v>154</v>
      </c>
      <c r="C331" s="26" t="s">
        <v>208</v>
      </c>
      <c r="D331" s="26"/>
      <c r="E331" s="17">
        <v>1215</v>
      </c>
      <c r="F331" s="17">
        <v>13.51</v>
      </c>
      <c r="G331" s="27">
        <v>16414.650000000001</v>
      </c>
    </row>
    <row r="332" spans="1:7" x14ac:dyDescent="0.2">
      <c r="A332" s="67"/>
      <c r="B332" s="19">
        <v>155</v>
      </c>
      <c r="C332" s="26" t="s">
        <v>209</v>
      </c>
      <c r="D332" s="26"/>
      <c r="E332" s="17">
        <v>213</v>
      </c>
      <c r="F332" s="17">
        <v>11</v>
      </c>
      <c r="G332" s="27">
        <v>2343</v>
      </c>
    </row>
    <row r="333" spans="1:7" x14ac:dyDescent="0.2">
      <c r="A333" s="67"/>
      <c r="B333" s="19">
        <v>156</v>
      </c>
      <c r="C333" s="26" t="s">
        <v>210</v>
      </c>
      <c r="D333" s="26"/>
      <c r="E333" s="17">
        <v>420</v>
      </c>
      <c r="F333" s="17">
        <v>15.6</v>
      </c>
      <c r="G333" s="27">
        <v>6552</v>
      </c>
    </row>
    <row r="334" spans="1:7" x14ac:dyDescent="0.2">
      <c r="A334" s="67"/>
      <c r="B334" s="19">
        <v>157</v>
      </c>
      <c r="C334" s="26" t="s">
        <v>211</v>
      </c>
      <c r="D334" s="26"/>
      <c r="E334" s="17">
        <v>525</v>
      </c>
      <c r="F334" s="17">
        <v>7</v>
      </c>
      <c r="G334" s="27">
        <v>3675</v>
      </c>
    </row>
    <row r="335" spans="1:7" x14ac:dyDescent="0.2">
      <c r="A335" s="67"/>
      <c r="B335" s="19">
        <v>158</v>
      </c>
      <c r="C335" s="26" t="s">
        <v>16</v>
      </c>
      <c r="D335" s="26" t="s">
        <v>212</v>
      </c>
      <c r="E335" s="17">
        <v>207</v>
      </c>
      <c r="F335" s="17">
        <v>9</v>
      </c>
      <c r="G335" s="27">
        <v>1863</v>
      </c>
    </row>
    <row r="336" spans="1:7" x14ac:dyDescent="0.2">
      <c r="A336" s="67"/>
      <c r="B336" s="19">
        <v>159</v>
      </c>
      <c r="C336" s="12" t="s">
        <v>213</v>
      </c>
      <c r="D336" s="12" t="s">
        <v>214</v>
      </c>
      <c r="E336" s="22">
        <v>501</v>
      </c>
      <c r="F336" s="22">
        <v>14.4</v>
      </c>
      <c r="G336" s="28">
        <v>7214.4000000000005</v>
      </c>
    </row>
    <row r="337" spans="1:7" x14ac:dyDescent="0.2">
      <c r="A337" s="67"/>
      <c r="B337" s="19">
        <v>160</v>
      </c>
      <c r="C337" s="12" t="s">
        <v>215</v>
      </c>
      <c r="D337" s="12"/>
      <c r="E337" s="45">
        <v>600</v>
      </c>
      <c r="F337" s="53">
        <v>14.5</v>
      </c>
      <c r="G337" s="28">
        <v>8700</v>
      </c>
    </row>
    <row r="338" spans="1:7" x14ac:dyDescent="0.2">
      <c r="A338" s="67"/>
      <c r="B338" s="19"/>
      <c r="C338" s="54"/>
      <c r="D338" s="58" t="s">
        <v>228</v>
      </c>
      <c r="E338" s="22">
        <f>SUM(E323:E337)</f>
        <v>18147</v>
      </c>
      <c r="F338" s="48"/>
      <c r="G338" s="28">
        <f>SUM(G323:G337)</f>
        <v>278403.18000000005</v>
      </c>
    </row>
    <row r="339" spans="1:7" x14ac:dyDescent="0.2">
      <c r="A339" s="67"/>
      <c r="B339" s="47"/>
      <c r="C339" s="35"/>
      <c r="D339" s="56" t="s">
        <v>257</v>
      </c>
      <c r="E339" s="22">
        <f>SUM(E224,E319,E338)</f>
        <v>298491</v>
      </c>
      <c r="F339" s="37"/>
      <c r="G339" s="28">
        <f>SUM(G224,G319,G338)</f>
        <v>3189948.0482999999</v>
      </c>
    </row>
    <row r="340" spans="1:7" ht="30.75" customHeight="1" x14ac:dyDescent="0.2">
      <c r="A340" s="67"/>
      <c r="B340" s="47"/>
      <c r="C340" s="35"/>
      <c r="D340" s="56" t="s">
        <v>343</v>
      </c>
      <c r="E340" s="22"/>
      <c r="F340" s="37"/>
      <c r="G340" s="28"/>
    </row>
    <row r="341" spans="1:7" x14ac:dyDescent="0.2">
      <c r="A341" s="67"/>
      <c r="B341" s="47"/>
      <c r="C341" s="35"/>
      <c r="D341" s="56" t="s">
        <v>260</v>
      </c>
      <c r="E341" s="22">
        <f>SUM(E135,E339)</f>
        <v>348388</v>
      </c>
      <c r="F341" s="37"/>
      <c r="G341" s="28">
        <f>SUM(G135,G339)</f>
        <v>3535316.2883000001</v>
      </c>
    </row>
    <row r="342" spans="1:7" x14ac:dyDescent="0.2">
      <c r="A342" s="67"/>
      <c r="B342" s="47"/>
      <c r="C342" s="35"/>
      <c r="D342" s="56"/>
      <c r="E342" s="46"/>
      <c r="F342" s="37"/>
      <c r="G342" s="60"/>
    </row>
    <row r="343" spans="1:7" ht="27" customHeight="1" x14ac:dyDescent="0.2">
      <c r="A343" s="80" t="s">
        <v>386</v>
      </c>
      <c r="B343" s="80"/>
      <c r="C343" s="80"/>
      <c r="D343" s="80"/>
      <c r="E343" s="80"/>
      <c r="F343" s="80"/>
      <c r="G343" s="80"/>
    </row>
    <row r="344" spans="1:7" x14ac:dyDescent="0.2">
      <c r="A344" s="67"/>
      <c r="C344" s="10"/>
      <c r="D344" s="10"/>
      <c r="E344" s="1"/>
      <c r="F344" s="1"/>
      <c r="G344" s="1"/>
    </row>
    <row r="345" spans="1:7" x14ac:dyDescent="0.2">
      <c r="A345" s="67"/>
      <c r="C345" s="10"/>
      <c r="D345" s="10"/>
      <c r="E345" s="1"/>
      <c r="F345" s="1"/>
      <c r="G345" s="1"/>
    </row>
    <row r="346" spans="1:7" x14ac:dyDescent="0.2">
      <c r="A346" s="67"/>
      <c r="C346" s="70"/>
      <c r="D346" s="10"/>
      <c r="E346" s="1"/>
      <c r="F346" s="1"/>
      <c r="G346" s="1"/>
    </row>
    <row r="347" spans="1:7" ht="15.75" x14ac:dyDescent="0.2">
      <c r="A347" s="67"/>
      <c r="C347" s="5"/>
      <c r="D347" s="5"/>
      <c r="E347" s="5"/>
      <c r="F347" s="1"/>
      <c r="G347" s="1"/>
    </row>
    <row r="348" spans="1:7" x14ac:dyDescent="0.2">
      <c r="A348" s="67"/>
      <c r="C348" s="10"/>
      <c r="D348" s="10"/>
      <c r="E348" s="1"/>
      <c r="F348" s="1"/>
      <c r="G348" s="1"/>
    </row>
    <row r="349" spans="1:7" x14ac:dyDescent="0.2">
      <c r="A349" s="67"/>
      <c r="C349" s="10"/>
      <c r="D349" s="10"/>
      <c r="E349" s="1"/>
      <c r="F349" s="1"/>
      <c r="G349" s="1"/>
    </row>
    <row r="350" spans="1:7" x14ac:dyDescent="0.2">
      <c r="A350" s="67"/>
      <c r="C350" s="10"/>
      <c r="D350" s="10"/>
      <c r="E350" s="1"/>
      <c r="F350" s="1"/>
      <c r="G350" s="1"/>
    </row>
    <row r="351" spans="1:7" x14ac:dyDescent="0.2">
      <c r="A351" s="67"/>
      <c r="C351" s="10"/>
      <c r="D351" s="10"/>
      <c r="E351" s="1"/>
      <c r="F351" s="1"/>
      <c r="G351" s="1"/>
    </row>
    <row r="352" spans="1:7" x14ac:dyDescent="0.2">
      <c r="A352" s="67"/>
      <c r="C352"/>
      <c r="D352"/>
    </row>
    <row r="353" spans="1:4" x14ac:dyDescent="0.2">
      <c r="A353" s="67"/>
      <c r="C353"/>
      <c r="D353"/>
    </row>
    <row r="354" spans="1:4" x14ac:dyDescent="0.2">
      <c r="A354" s="67"/>
      <c r="C354"/>
      <c r="D354"/>
    </row>
    <row r="355" spans="1:4" x14ac:dyDescent="0.2">
      <c r="A355" s="67"/>
      <c r="C355"/>
      <c r="D355"/>
    </row>
    <row r="356" spans="1:4" x14ac:dyDescent="0.2">
      <c r="A356" s="67"/>
      <c r="C356"/>
      <c r="D356"/>
    </row>
    <row r="357" spans="1:4" x14ac:dyDescent="0.2">
      <c r="A357" s="67"/>
      <c r="C357"/>
      <c r="D357"/>
    </row>
    <row r="358" spans="1:4" ht="28.5" customHeight="1" x14ac:dyDescent="0.2">
      <c r="A358" s="67"/>
      <c r="C358"/>
      <c r="D358"/>
    </row>
    <row r="359" spans="1:4" ht="25.5" customHeight="1" x14ac:dyDescent="0.2">
      <c r="A359" s="67"/>
      <c r="C359"/>
      <c r="D359"/>
    </row>
    <row r="360" spans="1:4" x14ac:dyDescent="0.2">
      <c r="A360" s="67"/>
      <c r="C360"/>
      <c r="D360"/>
    </row>
    <row r="361" spans="1:4" x14ac:dyDescent="0.2">
      <c r="A361" s="67"/>
      <c r="C361"/>
      <c r="D361"/>
    </row>
    <row r="362" spans="1:4" x14ac:dyDescent="0.2">
      <c r="A362" s="67"/>
      <c r="C362"/>
      <c r="D362"/>
    </row>
    <row r="363" spans="1:4" x14ac:dyDescent="0.2">
      <c r="A363" s="67"/>
      <c r="C363"/>
      <c r="D363"/>
    </row>
    <row r="364" spans="1:4" x14ac:dyDescent="0.2">
      <c r="A364" s="67"/>
      <c r="C364"/>
      <c r="D364"/>
    </row>
    <row r="365" spans="1:4" x14ac:dyDescent="0.2">
      <c r="A365" s="67"/>
      <c r="C365"/>
      <c r="D365"/>
    </row>
    <row r="366" spans="1:4" x14ac:dyDescent="0.2">
      <c r="A366" s="67"/>
      <c r="C366"/>
      <c r="D366"/>
    </row>
    <row r="367" spans="1:4" x14ac:dyDescent="0.2">
      <c r="A367" s="67"/>
      <c r="C367"/>
      <c r="D367"/>
    </row>
    <row r="368" spans="1:4" x14ac:dyDescent="0.2">
      <c r="A368" s="67"/>
      <c r="C368"/>
      <c r="D368"/>
    </row>
    <row r="369" spans="1:4" x14ac:dyDescent="0.2">
      <c r="A369" s="67"/>
      <c r="C369"/>
      <c r="D369"/>
    </row>
    <row r="370" spans="1:4" x14ac:dyDescent="0.2">
      <c r="A370" s="67"/>
      <c r="C370"/>
      <c r="D370"/>
    </row>
    <row r="371" spans="1:4" x14ac:dyDescent="0.2">
      <c r="A371" s="67"/>
      <c r="C371"/>
      <c r="D371"/>
    </row>
    <row r="372" spans="1:4" x14ac:dyDescent="0.2">
      <c r="A372" s="67"/>
      <c r="C372"/>
      <c r="D372"/>
    </row>
    <row r="373" spans="1:4" x14ac:dyDescent="0.2">
      <c r="A373" s="14"/>
      <c r="C373"/>
      <c r="D373"/>
    </row>
    <row r="374" spans="1:4" x14ac:dyDescent="0.2">
      <c r="A374" s="67"/>
      <c r="C374"/>
      <c r="D374"/>
    </row>
    <row r="375" spans="1:4" ht="15" x14ac:dyDescent="0.2">
      <c r="A375" s="66"/>
      <c r="C375"/>
      <c r="D375"/>
    </row>
    <row r="376" spans="1:4" x14ac:dyDescent="0.2">
      <c r="A376" s="67"/>
      <c r="C376"/>
      <c r="D376"/>
    </row>
    <row r="377" spans="1:4" x14ac:dyDescent="0.2">
      <c r="A377" s="67"/>
      <c r="C377"/>
      <c r="D377"/>
    </row>
    <row r="378" spans="1:4" x14ac:dyDescent="0.2">
      <c r="C378"/>
      <c r="D378"/>
    </row>
    <row r="379" spans="1:4" x14ac:dyDescent="0.2">
      <c r="C379"/>
      <c r="D379"/>
    </row>
    <row r="380" spans="1:4" x14ac:dyDescent="0.2">
      <c r="C380"/>
      <c r="D380"/>
    </row>
    <row r="381" spans="1:4" x14ac:dyDescent="0.2">
      <c r="C381"/>
      <c r="D381"/>
    </row>
    <row r="382" spans="1:4" x14ac:dyDescent="0.2">
      <c r="C382"/>
      <c r="D382"/>
    </row>
    <row r="383" spans="1:4" ht="11.25" customHeight="1" x14ac:dyDescent="0.2">
      <c r="C383"/>
      <c r="D383"/>
    </row>
    <row r="384" spans="1:4" x14ac:dyDescent="0.2">
      <c r="A384" s="6"/>
      <c r="C384"/>
      <c r="D384"/>
    </row>
    <row r="385" spans="3:4" x14ac:dyDescent="0.2">
      <c r="C385"/>
      <c r="D385"/>
    </row>
    <row r="386" spans="3:4" x14ac:dyDescent="0.2">
      <c r="C386"/>
      <c r="D386"/>
    </row>
    <row r="387" spans="3:4" x14ac:dyDescent="0.2">
      <c r="C387"/>
      <c r="D387"/>
    </row>
    <row r="388" spans="3:4" x14ac:dyDescent="0.2">
      <c r="C388"/>
      <c r="D388"/>
    </row>
    <row r="389" spans="3:4" ht="29.25" customHeight="1" x14ac:dyDescent="0.2">
      <c r="C389"/>
      <c r="D389"/>
    </row>
    <row r="390" spans="3:4" x14ac:dyDescent="0.2">
      <c r="C390"/>
      <c r="D390"/>
    </row>
    <row r="391" spans="3:4" x14ac:dyDescent="0.2">
      <c r="C391"/>
      <c r="D391"/>
    </row>
    <row r="392" spans="3:4" x14ac:dyDescent="0.2">
      <c r="C392"/>
      <c r="D392"/>
    </row>
    <row r="393" spans="3:4" x14ac:dyDescent="0.2">
      <c r="C393"/>
      <c r="D393"/>
    </row>
    <row r="394" spans="3:4" x14ac:dyDescent="0.2">
      <c r="C394"/>
      <c r="D394"/>
    </row>
    <row r="395" spans="3:4" x14ac:dyDescent="0.2">
      <c r="C395"/>
      <c r="D395"/>
    </row>
    <row r="396" spans="3:4" x14ac:dyDescent="0.2">
      <c r="C396"/>
      <c r="D396"/>
    </row>
    <row r="397" spans="3:4" x14ac:dyDescent="0.2">
      <c r="C397"/>
      <c r="D397"/>
    </row>
    <row r="398" spans="3:4" x14ac:dyDescent="0.2">
      <c r="C398"/>
      <c r="D398"/>
    </row>
    <row r="399" spans="3:4" x14ac:dyDescent="0.2">
      <c r="C399"/>
      <c r="D399"/>
    </row>
    <row r="400" spans="3:4" x14ac:dyDescent="0.2">
      <c r="C400"/>
      <c r="D400"/>
    </row>
    <row r="401" spans="1:4" x14ac:dyDescent="0.2">
      <c r="C401"/>
      <c r="D401"/>
    </row>
    <row r="402" spans="1:4" x14ac:dyDescent="0.2">
      <c r="A402" s="3"/>
      <c r="C402"/>
      <c r="D402"/>
    </row>
    <row r="403" spans="1:4" x14ac:dyDescent="0.2">
      <c r="C403"/>
      <c r="D403"/>
    </row>
    <row r="404" spans="1:4" x14ac:dyDescent="0.2">
      <c r="C404"/>
      <c r="D404"/>
    </row>
    <row r="405" spans="1:4" x14ac:dyDescent="0.2">
      <c r="C405"/>
      <c r="D405"/>
    </row>
    <row r="406" spans="1:4" x14ac:dyDescent="0.2">
      <c r="C406"/>
      <c r="D406"/>
    </row>
    <row r="407" spans="1:4" x14ac:dyDescent="0.2">
      <c r="C407"/>
      <c r="D407"/>
    </row>
    <row r="408" spans="1:4" x14ac:dyDescent="0.2">
      <c r="C408"/>
      <c r="D408"/>
    </row>
    <row r="409" spans="1:4" x14ac:dyDescent="0.2">
      <c r="C409"/>
      <c r="D409"/>
    </row>
    <row r="410" spans="1:4" x14ac:dyDescent="0.2">
      <c r="C410"/>
      <c r="D410"/>
    </row>
    <row r="411" spans="1:4" x14ac:dyDescent="0.2">
      <c r="C411"/>
      <c r="D411"/>
    </row>
    <row r="412" spans="1:4" x14ac:dyDescent="0.2">
      <c r="C412"/>
      <c r="D412"/>
    </row>
    <row r="413" spans="1:4" x14ac:dyDescent="0.2">
      <c r="C413"/>
      <c r="D413"/>
    </row>
    <row r="414" spans="1:4" x14ac:dyDescent="0.2">
      <c r="C414"/>
      <c r="D414"/>
    </row>
    <row r="415" spans="1:4" x14ac:dyDescent="0.2">
      <c r="C415"/>
      <c r="D415"/>
    </row>
    <row r="416" spans="1:4" x14ac:dyDescent="0.2">
      <c r="C416"/>
      <c r="D416"/>
    </row>
    <row r="417" spans="1:9" x14ac:dyDescent="0.2">
      <c r="C417"/>
      <c r="D417"/>
    </row>
    <row r="418" spans="1:9" x14ac:dyDescent="0.2">
      <c r="C418"/>
      <c r="D418"/>
    </row>
    <row r="419" spans="1:9" x14ac:dyDescent="0.2">
      <c r="C419"/>
      <c r="D419"/>
    </row>
    <row r="420" spans="1:9" x14ac:dyDescent="0.2">
      <c r="C420"/>
      <c r="D420"/>
    </row>
    <row r="421" spans="1:9" x14ac:dyDescent="0.2">
      <c r="C421"/>
      <c r="D421"/>
    </row>
    <row r="422" spans="1:9" x14ac:dyDescent="0.2">
      <c r="C422"/>
      <c r="D422"/>
    </row>
    <row r="423" spans="1:9" x14ac:dyDescent="0.2">
      <c r="A423" s="13"/>
      <c r="C423"/>
      <c r="D423"/>
      <c r="H423" s="4"/>
    </row>
    <row r="424" spans="1:9" x14ac:dyDescent="0.2">
      <c r="C424"/>
      <c r="D424"/>
    </row>
    <row r="425" spans="1:9" x14ac:dyDescent="0.2">
      <c r="C425"/>
      <c r="D425"/>
    </row>
    <row r="426" spans="1:9" x14ac:dyDescent="0.2">
      <c r="C426"/>
      <c r="D426"/>
    </row>
    <row r="427" spans="1:9" x14ac:dyDescent="0.2">
      <c r="C427"/>
      <c r="D427"/>
    </row>
    <row r="428" spans="1:9" x14ac:dyDescent="0.2">
      <c r="C428"/>
      <c r="D428"/>
      <c r="I428" s="4"/>
    </row>
    <row r="429" spans="1:9" x14ac:dyDescent="0.2">
      <c r="C429"/>
      <c r="D429"/>
    </row>
    <row r="430" spans="1:9" x14ac:dyDescent="0.2">
      <c r="C430"/>
      <c r="D430"/>
    </row>
    <row r="431" spans="1:9" x14ac:dyDescent="0.2">
      <c r="C431"/>
      <c r="D431"/>
    </row>
    <row r="432" spans="1:9" x14ac:dyDescent="0.2">
      <c r="C432"/>
      <c r="D432"/>
    </row>
    <row r="433" spans="1:4" x14ac:dyDescent="0.2">
      <c r="C433"/>
      <c r="D433"/>
    </row>
    <row r="434" spans="1:4" x14ac:dyDescent="0.2">
      <c r="C434"/>
      <c r="D434"/>
    </row>
    <row r="435" spans="1:4" x14ac:dyDescent="0.2">
      <c r="C435"/>
      <c r="D435"/>
    </row>
    <row r="436" spans="1:4" x14ac:dyDescent="0.2">
      <c r="C436"/>
      <c r="D436"/>
    </row>
    <row r="437" spans="1:4" x14ac:dyDescent="0.2">
      <c r="A437" s="6"/>
      <c r="C437"/>
      <c r="D437"/>
    </row>
    <row r="438" spans="1:4" x14ac:dyDescent="0.2">
      <c r="A438" s="6"/>
      <c r="C438"/>
      <c r="D438"/>
    </row>
    <row r="439" spans="1:4" x14ac:dyDescent="0.2">
      <c r="A439" s="6"/>
      <c r="C439"/>
      <c r="D439"/>
    </row>
    <row r="440" spans="1:4" x14ac:dyDescent="0.2">
      <c r="A440" s="6"/>
      <c r="C440"/>
      <c r="D440"/>
    </row>
    <row r="441" spans="1:4" x14ac:dyDescent="0.2">
      <c r="A441" s="6"/>
      <c r="C441"/>
      <c r="D441"/>
    </row>
    <row r="442" spans="1:4" x14ac:dyDescent="0.2">
      <c r="A442" s="6"/>
      <c r="C442"/>
      <c r="D442"/>
    </row>
    <row r="443" spans="1:4" x14ac:dyDescent="0.2">
      <c r="A443" s="6"/>
      <c r="C443"/>
      <c r="D443"/>
    </row>
    <row r="444" spans="1:4" x14ac:dyDescent="0.2">
      <c r="A444" s="6"/>
      <c r="C444"/>
      <c r="D444"/>
    </row>
    <row r="445" spans="1:4" x14ac:dyDescent="0.2">
      <c r="A445" s="6"/>
      <c r="C445"/>
      <c r="D445"/>
    </row>
    <row r="446" spans="1:4" x14ac:dyDescent="0.2">
      <c r="A446" s="6"/>
      <c r="C446"/>
      <c r="D446"/>
    </row>
    <row r="447" spans="1:4" x14ac:dyDescent="0.2">
      <c r="A447" s="6"/>
      <c r="C447"/>
      <c r="D447"/>
    </row>
    <row r="448" spans="1:4" x14ac:dyDescent="0.2">
      <c r="C448"/>
      <c r="D448"/>
    </row>
    <row r="449" spans="3:4" x14ac:dyDescent="0.2">
      <c r="C449"/>
      <c r="D449"/>
    </row>
    <row r="450" spans="3:4" x14ac:dyDescent="0.2">
      <c r="C450"/>
      <c r="D450"/>
    </row>
    <row r="451" spans="3:4" x14ac:dyDescent="0.2">
      <c r="C451"/>
      <c r="D451"/>
    </row>
    <row r="452" spans="3:4" x14ac:dyDescent="0.2">
      <c r="C452"/>
      <c r="D452"/>
    </row>
    <row r="453" spans="3:4" x14ac:dyDescent="0.2">
      <c r="C453"/>
      <c r="D453"/>
    </row>
    <row r="454" spans="3:4" x14ac:dyDescent="0.2">
      <c r="C454"/>
      <c r="D454"/>
    </row>
    <row r="455" spans="3:4" x14ac:dyDescent="0.2">
      <c r="C455"/>
      <c r="D455"/>
    </row>
    <row r="477" spans="1:1" x14ac:dyDescent="0.2">
      <c r="A477" s="6"/>
    </row>
    <row r="479" spans="1:1" x14ac:dyDescent="0.2">
      <c r="A479" s="6"/>
    </row>
    <row r="480" spans="1:1" x14ac:dyDescent="0.2">
      <c r="A480" s="6"/>
    </row>
    <row r="481" spans="1:9" x14ac:dyDescent="0.2">
      <c r="A481" s="6"/>
    </row>
    <row r="482" spans="1:9" x14ac:dyDescent="0.2">
      <c r="A482" s="6"/>
    </row>
    <row r="484" spans="1:9" s="13" customFormat="1" x14ac:dyDescent="0.2">
      <c r="A484"/>
      <c r="B484"/>
      <c r="C484" s="11"/>
      <c r="D484" s="11"/>
      <c r="E484"/>
      <c r="F484"/>
      <c r="G484"/>
      <c r="H484"/>
      <c r="I484"/>
    </row>
    <row r="488" spans="1:9" x14ac:dyDescent="0.2">
      <c r="A488" s="13"/>
    </row>
    <row r="495" spans="1:9" x14ac:dyDescent="0.2">
      <c r="A495" s="13"/>
    </row>
    <row r="497" spans="8:9" x14ac:dyDescent="0.2">
      <c r="H497" s="13"/>
    </row>
    <row r="502" spans="8:9" x14ac:dyDescent="0.2">
      <c r="I502" s="13"/>
    </row>
    <row r="503" spans="8:9" ht="25.5" customHeight="1" x14ac:dyDescent="0.2"/>
    <row r="511" spans="8:9" ht="25.5" customHeight="1" x14ac:dyDescent="0.2"/>
    <row r="546" spans="1:9" s="13" customFormat="1" x14ac:dyDescent="0.2">
      <c r="A546"/>
      <c r="B546"/>
      <c r="C546" s="11"/>
      <c r="D546" s="11"/>
      <c r="E546"/>
      <c r="F546"/>
      <c r="G546"/>
      <c r="H546"/>
      <c r="I546"/>
    </row>
    <row r="554" spans="1:9" s="6" customFormat="1" ht="18" customHeight="1" x14ac:dyDescent="0.2">
      <c r="A554"/>
      <c r="B554"/>
      <c r="C554" s="11"/>
      <c r="D554" s="11"/>
      <c r="E554"/>
      <c r="F554"/>
      <c r="G554"/>
      <c r="H554"/>
      <c r="I554"/>
    </row>
    <row r="559" spans="1:9" x14ac:dyDescent="0.2">
      <c r="H559" s="13"/>
    </row>
    <row r="564" spans="8:9" x14ac:dyDescent="0.2">
      <c r="I564" s="13"/>
    </row>
    <row r="567" spans="8:9" x14ac:dyDescent="0.2">
      <c r="H567" s="6"/>
    </row>
    <row r="572" spans="8:9" x14ac:dyDescent="0.2">
      <c r="I572" s="6"/>
    </row>
    <row r="586" spans="1:9" s="6" customFormat="1" x14ac:dyDescent="0.2">
      <c r="A586"/>
      <c r="B586"/>
      <c r="C586" s="11"/>
      <c r="D586" s="11"/>
      <c r="E586"/>
      <c r="F586"/>
      <c r="G586"/>
      <c r="H586"/>
      <c r="I586"/>
    </row>
    <row r="587" spans="1:9" s="6" customFormat="1" x14ac:dyDescent="0.2">
      <c r="A587"/>
      <c r="B587"/>
      <c r="C587" s="11"/>
      <c r="D587" s="11"/>
      <c r="E587"/>
      <c r="F587"/>
      <c r="G587"/>
      <c r="H587"/>
      <c r="I587"/>
    </row>
    <row r="599" spans="1:9" x14ac:dyDescent="0.2">
      <c r="H599" s="6"/>
    </row>
    <row r="600" spans="1:9" x14ac:dyDescent="0.2">
      <c r="H600" s="6"/>
    </row>
    <row r="602" spans="1:9" s="13" customFormat="1" x14ac:dyDescent="0.2">
      <c r="A602"/>
      <c r="B602"/>
      <c r="C602" s="11"/>
      <c r="D602" s="11"/>
      <c r="E602"/>
      <c r="F602"/>
      <c r="G602"/>
      <c r="H602"/>
      <c r="I602"/>
    </row>
    <row r="604" spans="1:9" x14ac:dyDescent="0.2">
      <c r="I604" s="6"/>
    </row>
    <row r="605" spans="1:9" x14ac:dyDescent="0.2">
      <c r="I605" s="6"/>
    </row>
    <row r="615" spans="8:9" x14ac:dyDescent="0.2">
      <c r="H615" s="13"/>
    </row>
    <row r="620" spans="8:9" x14ac:dyDescent="0.2">
      <c r="I620" s="13"/>
    </row>
    <row r="647" spans="1:9" s="14" customFormat="1" x14ac:dyDescent="0.2">
      <c r="A647"/>
      <c r="B647"/>
      <c r="C647" s="11"/>
      <c r="D647" s="11"/>
      <c r="E647"/>
      <c r="F647"/>
      <c r="G647"/>
      <c r="H647"/>
      <c r="I647"/>
    </row>
    <row r="654" spans="1:9" s="13" customFormat="1" x14ac:dyDescent="0.2">
      <c r="A654"/>
      <c r="B654"/>
      <c r="C654" s="11"/>
      <c r="D654" s="11"/>
      <c r="E654"/>
      <c r="F654"/>
      <c r="G654"/>
      <c r="H654"/>
      <c r="I654"/>
    </row>
    <row r="655" spans="1:9" ht="13.15" customHeight="1" x14ac:dyDescent="0.2"/>
    <row r="656" spans="1:9" ht="12.6" customHeight="1" x14ac:dyDescent="0.2"/>
    <row r="660" spans="1:9" x14ac:dyDescent="0.2">
      <c r="H660" s="14"/>
    </row>
    <row r="663" spans="1:9" s="7" customFormat="1" x14ac:dyDescent="0.2">
      <c r="A663"/>
      <c r="B663"/>
      <c r="C663" s="11"/>
      <c r="D663" s="11"/>
      <c r="E663"/>
      <c r="F663"/>
      <c r="G663"/>
      <c r="H663"/>
      <c r="I663"/>
    </row>
    <row r="665" spans="1:9" x14ac:dyDescent="0.2">
      <c r="I665" s="14"/>
    </row>
    <row r="667" spans="1:9" x14ac:dyDescent="0.2">
      <c r="H667" s="13"/>
    </row>
    <row r="672" spans="1:9" x14ac:dyDescent="0.2">
      <c r="I672" s="13"/>
    </row>
    <row r="674" spans="1:12" s="13" customFormat="1" x14ac:dyDescent="0.2">
      <c r="A674"/>
      <c r="B674"/>
      <c r="C674" s="11"/>
      <c r="D674" s="11"/>
      <c r="E674"/>
      <c r="F674"/>
      <c r="G674"/>
      <c r="H674"/>
      <c r="I674"/>
    </row>
    <row r="676" spans="1:12" x14ac:dyDescent="0.2">
      <c r="H676" s="7"/>
    </row>
    <row r="678" spans="1:12" ht="25.5" customHeight="1" x14ac:dyDescent="0.2"/>
    <row r="681" spans="1:12" ht="12.75" customHeight="1" x14ac:dyDescent="0.2">
      <c r="H681" s="71"/>
      <c r="I681" s="71"/>
      <c r="J681" s="71"/>
      <c r="K681" s="71"/>
      <c r="L681" s="71"/>
    </row>
    <row r="687" spans="1:12" x14ac:dyDescent="0.2">
      <c r="H687" s="13"/>
    </row>
    <row r="692" spans="9:9" x14ac:dyDescent="0.2">
      <c r="I692" s="13"/>
    </row>
    <row r="700" spans="9:9" ht="12.75" customHeight="1" x14ac:dyDescent="0.2"/>
  </sheetData>
  <mergeCells count="5">
    <mergeCell ref="A164:G164"/>
    <mergeCell ref="A165:G165"/>
    <mergeCell ref="A343:G343"/>
    <mergeCell ref="A2:G2"/>
    <mergeCell ref="A3:G3"/>
  </mergeCells>
  <phoneticPr fontId="0" type="noConversion"/>
  <pageMargins left="0.75" right="0.75" top="0.45" bottom="0.52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1" sqref="I31"/>
    </sheetView>
  </sheetViews>
  <sheetFormatPr defaultRowHeight="12.75" x14ac:dyDescent="0.2"/>
  <cols>
    <col min="2" max="2" width="23.85546875" customWidth="1"/>
    <col min="4" max="4" width="22.7109375" customWidth="1"/>
    <col min="5" max="5" width="14" customWidth="1"/>
    <col min="6" max="6" width="30.28515625" customWidth="1"/>
  </cols>
  <sheetData/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1" sqref="G21"/>
    </sheetView>
  </sheetViews>
  <sheetFormatPr defaultRowHeight="12.75" x14ac:dyDescent="0.2"/>
  <cols>
    <col min="2" max="2" width="72" customWidth="1"/>
  </cols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4</vt:i4>
      </vt:variant>
    </vt:vector>
  </HeadingPairs>
  <TitlesOfParts>
    <vt:vector size="4" baseType="lpstr">
      <vt:lpstr>Gatviu sarasai</vt:lpstr>
      <vt:lpstr>Lapas2</vt:lpstr>
      <vt:lpstr>Siulomos gatves</vt:lpstr>
      <vt:lpstr>Lapas1</vt:lpstr>
    </vt:vector>
  </TitlesOfParts>
  <Company>ENERGETIKA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raimondas.jacunskas</dc:creator>
  <cp:lastModifiedBy>Windows User</cp:lastModifiedBy>
  <cp:lastPrinted>2022-01-26T11:04:44Z</cp:lastPrinted>
  <dcterms:created xsi:type="dcterms:W3CDTF">2005-08-31T05:31:16Z</dcterms:created>
  <dcterms:modified xsi:type="dcterms:W3CDTF">2022-01-26T11:08:37Z</dcterms:modified>
</cp:coreProperties>
</file>